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pc2108\Desktop\財産管理課\庁舎LED化\ホームページ用\"/>
    </mc:Choice>
  </mc:AlternateContent>
  <xr:revisionPtr revIDLastSave="0" documentId="8_{21A5FB55-CAD8-43BA-8274-EC3A372E823D}" xr6:coauthVersionLast="47" xr6:coauthVersionMax="47" xr10:uidLastSave="{00000000-0000-0000-0000-000000000000}"/>
  <bookViews>
    <workbookView xWindow="-120" yWindow="-120" windowWidth="29040" windowHeight="15840" xr2:uid="{1CFCFC01-01FF-4289-9CED-769DBC04712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1" l="1"/>
  <c r="F29" i="1"/>
  <c r="I25" i="1"/>
  <c r="F25" i="1"/>
  <c r="I20" i="1"/>
  <c r="F20" i="1"/>
  <c r="I14" i="1"/>
  <c r="F14" i="1"/>
  <c r="I8" i="1"/>
  <c r="F8" i="1"/>
  <c r="C33" i="1"/>
  <c r="D33" i="1"/>
  <c r="E33" i="1"/>
  <c r="C29" i="1"/>
  <c r="D25" i="1"/>
  <c r="E25" i="1"/>
  <c r="C25" i="1"/>
  <c r="D20" i="1"/>
  <c r="E20" i="1"/>
  <c r="C20" i="1"/>
  <c r="D14" i="1"/>
  <c r="E14" i="1"/>
  <c r="C14" i="1"/>
  <c r="E8" i="1"/>
  <c r="D8" i="1"/>
  <c r="C8" i="1"/>
  <c r="E35" i="1"/>
  <c r="E34" i="1"/>
  <c r="D35" i="1"/>
  <c r="C35" i="1"/>
  <c r="D34" i="1"/>
  <c r="C34" i="1"/>
  <c r="D36" i="1" l="1"/>
  <c r="E36" i="1"/>
  <c r="C36" i="1"/>
</calcChain>
</file>

<file path=xl/sharedStrings.xml><?xml version="1.0" encoding="utf-8"?>
<sst xmlns="http://schemas.openxmlformats.org/spreadsheetml/2006/main" count="50" uniqueCount="34">
  <si>
    <t>別紙　既存器具リスト</t>
    <rPh sb="0" eb="2">
      <t>ベッシ</t>
    </rPh>
    <rPh sb="3" eb="7">
      <t>キゾンキグ</t>
    </rPh>
    <phoneticPr fontId="1"/>
  </si>
  <si>
    <t>既存ランプ・器具</t>
    <rPh sb="0" eb="2">
      <t>キゾン</t>
    </rPh>
    <rPh sb="6" eb="8">
      <t>キグ</t>
    </rPh>
    <phoneticPr fontId="1"/>
  </si>
  <si>
    <t>場所</t>
    <rPh sb="0" eb="2">
      <t>バショ</t>
    </rPh>
    <phoneticPr fontId="1"/>
  </si>
  <si>
    <t>既存器具</t>
    <rPh sb="0" eb="4">
      <t>キゾンキグ</t>
    </rPh>
    <phoneticPr fontId="1"/>
  </si>
  <si>
    <t>灯具台数</t>
    <rPh sb="0" eb="2">
      <t>トウグ</t>
    </rPh>
    <rPh sb="2" eb="4">
      <t>ダイスウ</t>
    </rPh>
    <phoneticPr fontId="1"/>
  </si>
  <si>
    <t>蛍光灯
点灯本数</t>
    <rPh sb="0" eb="3">
      <t>ケイコウトウ</t>
    </rPh>
    <rPh sb="4" eb="8">
      <t>テントウホンスウ</t>
    </rPh>
    <phoneticPr fontId="1"/>
  </si>
  <si>
    <t>LED化
対象数量</t>
    <rPh sb="3" eb="4">
      <t>カ</t>
    </rPh>
    <rPh sb="5" eb="7">
      <t>タイショウ</t>
    </rPh>
    <rPh sb="7" eb="9">
      <t>スウリョウ</t>
    </rPh>
    <phoneticPr fontId="1"/>
  </si>
  <si>
    <t>消費電力
（W）</t>
    <rPh sb="0" eb="2">
      <t>ショウヒ</t>
    </rPh>
    <rPh sb="2" eb="4">
      <t>デンリョク</t>
    </rPh>
    <phoneticPr fontId="1"/>
  </si>
  <si>
    <t>点灯
時間／日</t>
    <rPh sb="0" eb="2">
      <t>テントウ</t>
    </rPh>
    <rPh sb="3" eb="5">
      <t>ジカン</t>
    </rPh>
    <rPh sb="6" eb="7">
      <t>ニチ</t>
    </rPh>
    <phoneticPr fontId="1"/>
  </si>
  <si>
    <t>年間使用
電力量（KWh）</t>
    <rPh sb="0" eb="2">
      <t>ネンカン</t>
    </rPh>
    <rPh sb="2" eb="4">
      <t>シヨウ</t>
    </rPh>
    <rPh sb="5" eb="7">
      <t>デンリョク</t>
    </rPh>
    <rPh sb="7" eb="8">
      <t>リョウ</t>
    </rPh>
    <phoneticPr fontId="1"/>
  </si>
  <si>
    <t>１階</t>
    <rPh sb="1" eb="2">
      <t>カイ</t>
    </rPh>
    <phoneticPr fontId="1"/>
  </si>
  <si>
    <t>直管蛍光灯　FL20形</t>
    <rPh sb="0" eb="2">
      <t>チョッカン</t>
    </rPh>
    <rPh sb="2" eb="5">
      <t>ケイコウトウ</t>
    </rPh>
    <rPh sb="10" eb="11">
      <t>ケイ</t>
    </rPh>
    <phoneticPr fontId="1"/>
  </si>
  <si>
    <t>点灯
日数／年</t>
    <rPh sb="0" eb="2">
      <t>テントウ</t>
    </rPh>
    <rPh sb="3" eb="5">
      <t>ニッスウ</t>
    </rPh>
    <rPh sb="6" eb="7">
      <t>ネン</t>
    </rPh>
    <phoneticPr fontId="1"/>
  </si>
  <si>
    <t>直管蛍光灯　FL40形</t>
    <rPh sb="0" eb="2">
      <t>チョッカン</t>
    </rPh>
    <rPh sb="2" eb="5">
      <t>ケイコウトウ</t>
    </rPh>
    <rPh sb="10" eb="11">
      <t>ケイ</t>
    </rPh>
    <phoneticPr fontId="1"/>
  </si>
  <si>
    <t>直管蛍光灯　FLR110形</t>
    <rPh sb="0" eb="2">
      <t>チョッカン</t>
    </rPh>
    <rPh sb="2" eb="5">
      <t>ケイコウトウ</t>
    </rPh>
    <rPh sb="12" eb="13">
      <t>ケイ</t>
    </rPh>
    <phoneticPr fontId="1"/>
  </si>
  <si>
    <t>３階</t>
    <rPh sb="1" eb="2">
      <t>カイ</t>
    </rPh>
    <phoneticPr fontId="1"/>
  </si>
  <si>
    <t>２階</t>
    <rPh sb="1" eb="2">
      <t>カイ</t>
    </rPh>
    <phoneticPr fontId="1"/>
  </si>
  <si>
    <t>４階</t>
    <rPh sb="1" eb="2">
      <t>カイ</t>
    </rPh>
    <phoneticPr fontId="1"/>
  </si>
  <si>
    <t>別棟1階、２階</t>
    <rPh sb="0" eb="1">
      <t>ベツ</t>
    </rPh>
    <rPh sb="1" eb="2">
      <t>トウ</t>
    </rPh>
    <rPh sb="3" eb="4">
      <t>カイ</t>
    </rPh>
    <rPh sb="6" eb="7">
      <t>カイ</t>
    </rPh>
    <phoneticPr fontId="1"/>
  </si>
  <si>
    <t>直管蛍光灯　FL20形</t>
    <phoneticPr fontId="1"/>
  </si>
  <si>
    <t>合　計</t>
    <rPh sb="0" eb="1">
      <t>ゴウ</t>
    </rPh>
    <rPh sb="2" eb="3">
      <t>ケイ</t>
    </rPh>
    <phoneticPr fontId="1"/>
  </si>
  <si>
    <t>直管蛍光灯　FL20形　計</t>
    <rPh sb="0" eb="2">
      <t>チョッカン</t>
    </rPh>
    <rPh sb="2" eb="5">
      <t>ケイコウトウ</t>
    </rPh>
    <rPh sb="10" eb="11">
      <t>ケイ</t>
    </rPh>
    <rPh sb="12" eb="13">
      <t>ケイ</t>
    </rPh>
    <phoneticPr fontId="1"/>
  </si>
  <si>
    <t>直管蛍光灯　FL40形　計</t>
    <rPh sb="0" eb="2">
      <t>チョッカン</t>
    </rPh>
    <rPh sb="2" eb="5">
      <t>ケイコウトウ</t>
    </rPh>
    <rPh sb="10" eb="11">
      <t>ケイ</t>
    </rPh>
    <rPh sb="12" eb="13">
      <t>ケイ</t>
    </rPh>
    <phoneticPr fontId="1"/>
  </si>
  <si>
    <t>直管蛍光灯　FLR110形　計</t>
    <rPh sb="0" eb="2">
      <t>チョッカン</t>
    </rPh>
    <rPh sb="2" eb="5">
      <t>ケイコウトウ</t>
    </rPh>
    <rPh sb="12" eb="13">
      <t>ケイ</t>
    </rPh>
    <rPh sb="14" eb="15">
      <t>ケイ</t>
    </rPh>
    <phoneticPr fontId="1"/>
  </si>
  <si>
    <t>１階　計</t>
    <rPh sb="1" eb="2">
      <t>カイ</t>
    </rPh>
    <rPh sb="3" eb="4">
      <t>ケイ</t>
    </rPh>
    <phoneticPr fontId="1"/>
  </si>
  <si>
    <t>２階　計</t>
    <rPh sb="1" eb="2">
      <t>カイ</t>
    </rPh>
    <rPh sb="3" eb="4">
      <t>ケイ</t>
    </rPh>
    <phoneticPr fontId="1"/>
  </si>
  <si>
    <t>３階　計</t>
    <rPh sb="1" eb="2">
      <t>カイ</t>
    </rPh>
    <rPh sb="3" eb="4">
      <t>ケイ</t>
    </rPh>
    <phoneticPr fontId="1"/>
  </si>
  <si>
    <t>４階　計</t>
    <rPh sb="1" eb="2">
      <t>カイ</t>
    </rPh>
    <rPh sb="3" eb="4">
      <t>ケイ</t>
    </rPh>
    <phoneticPr fontId="1"/>
  </si>
  <si>
    <t>別棟１階、２階　計</t>
    <rPh sb="0" eb="2">
      <t>ベツムネ</t>
    </rPh>
    <rPh sb="3" eb="4">
      <t>カイ</t>
    </rPh>
    <rPh sb="6" eb="7">
      <t>カイ</t>
    </rPh>
    <rPh sb="8" eb="9">
      <t>ケイ</t>
    </rPh>
    <phoneticPr fontId="1"/>
  </si>
  <si>
    <t>蛍光灯別　内訳</t>
    <rPh sb="0" eb="4">
      <t>ケイコウトウベツ</t>
    </rPh>
    <rPh sb="5" eb="7">
      <t>ウチワケ</t>
    </rPh>
    <phoneticPr fontId="1"/>
  </si>
  <si>
    <t>種　別</t>
    <rPh sb="0" eb="1">
      <t>シュ</t>
    </rPh>
    <rPh sb="2" eb="3">
      <t>ベツ</t>
    </rPh>
    <phoneticPr fontId="1"/>
  </si>
  <si>
    <t>蛍光灯</t>
    <rPh sb="0" eb="3">
      <t>ケイコウトウ</t>
    </rPh>
    <phoneticPr fontId="1"/>
  </si>
  <si>
    <t>LED化対象</t>
    <rPh sb="3" eb="4">
      <t>カ</t>
    </rPh>
    <rPh sb="4" eb="6">
      <t>タイショウ</t>
    </rPh>
    <phoneticPr fontId="1"/>
  </si>
  <si>
    <t>灯具</t>
    <rPh sb="0" eb="2">
      <t>トウグ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</si>
</sst>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>
      <alignment vertical="center"/>
    </xf>
    <xf numFmtId="0" fontId="3" fillId="0" borderId="0" xfId="0" applyFont="1">
      <alignment vertical="center"/>
    </xf>
    <xf numFmtId="0" fontId="2" fillId="0" borderId="3" xfId="0" applyFont="1" applyFill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8" xfId="0" applyFont="1" applyFill="1" applyBorder="1">
      <alignment vertical="center"/>
    </xf>
    <xf numFmtId="0" fontId="2" fillId="0" borderId="8" xfId="0" applyFont="1" applyBorder="1">
      <alignment vertical="center"/>
    </xf>
    <xf numFmtId="176" fontId="2" fillId="0" borderId="9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3" xfId="0" applyFont="1" applyFill="1" applyBorder="1">
      <alignment vertical="center"/>
    </xf>
    <xf numFmtId="0" fontId="2" fillId="0" borderId="13" xfId="0" applyFont="1" applyBorder="1">
      <alignment vertical="center"/>
    </xf>
    <xf numFmtId="176" fontId="2" fillId="0" borderId="14" xfId="0" applyNumberFormat="1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176" fontId="2" fillId="0" borderId="13" xfId="0" applyNumberFormat="1" applyFont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>
      <alignment vertical="center"/>
    </xf>
    <xf numFmtId="0" fontId="2" fillId="0" borderId="2" xfId="0" applyFont="1" applyBorder="1">
      <alignment vertical="center"/>
    </xf>
    <xf numFmtId="176" fontId="2" fillId="0" borderId="16" xfId="0" applyNumberFormat="1" applyFont="1" applyBorder="1">
      <alignment vertical="center"/>
    </xf>
    <xf numFmtId="176" fontId="2" fillId="0" borderId="18" xfId="0" applyNumberFormat="1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4" xfId="0" applyFont="1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FA937-984F-4F66-A6A3-571C844DDCAF}">
  <dimension ref="A1:I36"/>
  <sheetViews>
    <sheetView tabSelected="1" workbookViewId="0">
      <selection activeCell="D36" sqref="D36"/>
    </sheetView>
  </sheetViews>
  <sheetFormatPr defaultColWidth="8.625" defaultRowHeight="15.75" x14ac:dyDescent="0.4"/>
  <cols>
    <col min="1" max="1" width="11.5" style="1" customWidth="1"/>
    <col min="2" max="2" width="18.625" style="1" customWidth="1"/>
    <col min="3" max="8" width="7.625" style="1" customWidth="1"/>
    <col min="9" max="9" width="7.625" style="3" customWidth="1"/>
    <col min="10" max="16384" width="8.625" style="1"/>
  </cols>
  <sheetData>
    <row r="1" spans="1:9" x14ac:dyDescent="0.4">
      <c r="A1" s="7" t="s">
        <v>0</v>
      </c>
    </row>
    <row r="2" spans="1:9" ht="16.5" thickBot="1" x14ac:dyDescent="0.45">
      <c r="A2" s="7"/>
    </row>
    <row r="3" spans="1:9" ht="20.100000000000001" customHeight="1" thickBot="1" x14ac:dyDescent="0.45">
      <c r="A3" s="34" t="s">
        <v>1</v>
      </c>
      <c r="B3" s="35"/>
      <c r="C3" s="35"/>
      <c r="D3" s="35"/>
      <c r="E3" s="35"/>
      <c r="F3" s="35"/>
      <c r="G3" s="35"/>
      <c r="H3" s="35"/>
      <c r="I3" s="36"/>
    </row>
    <row r="4" spans="1:9" ht="48" thickBot="1" x14ac:dyDescent="0.45">
      <c r="A4" s="10" t="s">
        <v>2</v>
      </c>
      <c r="B4" s="11" t="s">
        <v>3</v>
      </c>
      <c r="C4" s="11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12</v>
      </c>
      <c r="I4" s="13" t="s">
        <v>9</v>
      </c>
    </row>
    <row r="5" spans="1:9" x14ac:dyDescent="0.4">
      <c r="A5" s="41" t="s">
        <v>10</v>
      </c>
      <c r="B5" s="14" t="s">
        <v>19</v>
      </c>
      <c r="C5" s="15">
        <v>1</v>
      </c>
      <c r="D5" s="15">
        <v>2</v>
      </c>
      <c r="E5" s="15">
        <v>2</v>
      </c>
      <c r="F5" s="15">
        <v>22</v>
      </c>
      <c r="G5" s="16">
        <v>8</v>
      </c>
      <c r="H5" s="16">
        <v>250</v>
      </c>
      <c r="I5" s="17">
        <v>88</v>
      </c>
    </row>
    <row r="6" spans="1:9" x14ac:dyDescent="0.4">
      <c r="A6" s="37"/>
      <c r="B6" s="5" t="s">
        <v>13</v>
      </c>
      <c r="C6" s="6">
        <v>67</v>
      </c>
      <c r="D6" s="6">
        <v>67</v>
      </c>
      <c r="E6" s="6">
        <v>67</v>
      </c>
      <c r="F6" s="6">
        <v>44</v>
      </c>
      <c r="G6" s="4">
        <v>8</v>
      </c>
      <c r="H6" s="4">
        <v>250</v>
      </c>
      <c r="I6" s="18">
        <v>5896</v>
      </c>
    </row>
    <row r="7" spans="1:9" x14ac:dyDescent="0.4">
      <c r="A7" s="37"/>
      <c r="B7" s="5" t="s">
        <v>13</v>
      </c>
      <c r="C7" s="6">
        <v>37</v>
      </c>
      <c r="D7" s="6">
        <v>74</v>
      </c>
      <c r="E7" s="6">
        <v>74</v>
      </c>
      <c r="F7" s="6">
        <v>44</v>
      </c>
      <c r="G7" s="4">
        <v>8</v>
      </c>
      <c r="H7" s="4">
        <v>250</v>
      </c>
      <c r="I7" s="18">
        <v>6512</v>
      </c>
    </row>
    <row r="8" spans="1:9" ht="16.5" thickBot="1" x14ac:dyDescent="0.45">
      <c r="A8" s="39"/>
      <c r="B8" s="19" t="s">
        <v>24</v>
      </c>
      <c r="C8" s="20">
        <f>SUM(C5:C7)</f>
        <v>105</v>
      </c>
      <c r="D8" s="20">
        <f>SUM(D5:D7)</f>
        <v>143</v>
      </c>
      <c r="E8" s="20">
        <f>SUM(E5:E7)</f>
        <v>143</v>
      </c>
      <c r="F8" s="20">
        <f>SUM(F5:F7)</f>
        <v>110</v>
      </c>
      <c r="G8" s="21"/>
      <c r="H8" s="21"/>
      <c r="I8" s="22">
        <f>SUM(I5:I7)</f>
        <v>12496</v>
      </c>
    </row>
    <row r="9" spans="1:9" x14ac:dyDescent="0.4">
      <c r="A9" s="41" t="s">
        <v>16</v>
      </c>
      <c r="B9" s="14" t="s">
        <v>11</v>
      </c>
      <c r="C9" s="15">
        <v>2</v>
      </c>
      <c r="D9" s="15">
        <v>4</v>
      </c>
      <c r="E9" s="15">
        <v>4</v>
      </c>
      <c r="F9" s="15">
        <v>22</v>
      </c>
      <c r="G9" s="16">
        <v>8</v>
      </c>
      <c r="H9" s="16">
        <v>250</v>
      </c>
      <c r="I9" s="17">
        <v>176</v>
      </c>
    </row>
    <row r="10" spans="1:9" x14ac:dyDescent="0.4">
      <c r="A10" s="37"/>
      <c r="B10" s="5" t="s">
        <v>13</v>
      </c>
      <c r="C10" s="6">
        <v>31</v>
      </c>
      <c r="D10" s="6">
        <v>31</v>
      </c>
      <c r="E10" s="6">
        <v>31</v>
      </c>
      <c r="F10" s="6">
        <v>44</v>
      </c>
      <c r="G10" s="4">
        <v>8</v>
      </c>
      <c r="H10" s="4">
        <v>250</v>
      </c>
      <c r="I10" s="18">
        <v>2728</v>
      </c>
    </row>
    <row r="11" spans="1:9" x14ac:dyDescent="0.4">
      <c r="A11" s="37"/>
      <c r="B11" s="5" t="s">
        <v>13</v>
      </c>
      <c r="C11" s="6">
        <v>31</v>
      </c>
      <c r="D11" s="6">
        <v>62</v>
      </c>
      <c r="E11" s="6">
        <v>62</v>
      </c>
      <c r="F11" s="6">
        <v>44</v>
      </c>
      <c r="G11" s="4">
        <v>8</v>
      </c>
      <c r="H11" s="4">
        <v>250</v>
      </c>
      <c r="I11" s="18">
        <v>5456</v>
      </c>
    </row>
    <row r="12" spans="1:9" x14ac:dyDescent="0.4">
      <c r="A12" s="37"/>
      <c r="B12" s="5" t="s">
        <v>14</v>
      </c>
      <c r="C12" s="6">
        <v>140</v>
      </c>
      <c r="D12" s="6">
        <v>140</v>
      </c>
      <c r="E12" s="6">
        <v>140</v>
      </c>
      <c r="F12" s="6">
        <v>117</v>
      </c>
      <c r="G12" s="4">
        <v>8</v>
      </c>
      <c r="H12" s="4">
        <v>250</v>
      </c>
      <c r="I12" s="18">
        <v>32760</v>
      </c>
    </row>
    <row r="13" spans="1:9" x14ac:dyDescent="0.4">
      <c r="A13" s="37"/>
      <c r="B13" s="5" t="s">
        <v>14</v>
      </c>
      <c r="C13" s="6">
        <v>35</v>
      </c>
      <c r="D13" s="6">
        <v>35</v>
      </c>
      <c r="E13" s="6">
        <v>35</v>
      </c>
      <c r="F13" s="6">
        <v>117</v>
      </c>
      <c r="G13" s="4">
        <v>8</v>
      </c>
      <c r="H13" s="4">
        <v>250</v>
      </c>
      <c r="I13" s="18">
        <v>8190</v>
      </c>
    </row>
    <row r="14" spans="1:9" ht="16.5" thickBot="1" x14ac:dyDescent="0.45">
      <c r="A14" s="39"/>
      <c r="B14" s="19" t="s">
        <v>25</v>
      </c>
      <c r="C14" s="20">
        <f>SUM(C9:C13)</f>
        <v>239</v>
      </c>
      <c r="D14" s="20">
        <f t="shared" ref="D14:E14" si="0">SUM(D9:D13)</f>
        <v>272</v>
      </c>
      <c r="E14" s="20">
        <f t="shared" si="0"/>
        <v>272</v>
      </c>
      <c r="F14" s="20">
        <f>SUM(F9:F13)</f>
        <v>344</v>
      </c>
      <c r="G14" s="21"/>
      <c r="H14" s="21"/>
      <c r="I14" s="22">
        <f>SUM(I9:I13)</f>
        <v>49310</v>
      </c>
    </row>
    <row r="15" spans="1:9" x14ac:dyDescent="0.4">
      <c r="A15" s="41" t="s">
        <v>15</v>
      </c>
      <c r="B15" s="14" t="s">
        <v>11</v>
      </c>
      <c r="C15" s="15">
        <v>2</v>
      </c>
      <c r="D15" s="15">
        <v>4</v>
      </c>
      <c r="E15" s="15">
        <v>4</v>
      </c>
      <c r="F15" s="15">
        <v>22</v>
      </c>
      <c r="G15" s="16">
        <v>8</v>
      </c>
      <c r="H15" s="16">
        <v>250</v>
      </c>
      <c r="I15" s="17">
        <v>176</v>
      </c>
    </row>
    <row r="16" spans="1:9" x14ac:dyDescent="0.4">
      <c r="A16" s="37"/>
      <c r="B16" s="5" t="s">
        <v>13</v>
      </c>
      <c r="C16" s="6">
        <v>76</v>
      </c>
      <c r="D16" s="6">
        <v>76</v>
      </c>
      <c r="E16" s="6">
        <v>76</v>
      </c>
      <c r="F16" s="6">
        <v>44</v>
      </c>
      <c r="G16" s="4">
        <v>8</v>
      </c>
      <c r="H16" s="4">
        <v>250</v>
      </c>
      <c r="I16" s="18">
        <v>6688</v>
      </c>
    </row>
    <row r="17" spans="1:9" x14ac:dyDescent="0.4">
      <c r="A17" s="37"/>
      <c r="B17" s="5" t="s">
        <v>13</v>
      </c>
      <c r="C17" s="6">
        <v>1</v>
      </c>
      <c r="D17" s="6">
        <v>2</v>
      </c>
      <c r="E17" s="6">
        <v>2</v>
      </c>
      <c r="F17" s="6">
        <v>44</v>
      </c>
      <c r="G17" s="4">
        <v>8</v>
      </c>
      <c r="H17" s="4">
        <v>250</v>
      </c>
      <c r="I17" s="18">
        <v>176</v>
      </c>
    </row>
    <row r="18" spans="1:9" x14ac:dyDescent="0.4">
      <c r="A18" s="37"/>
      <c r="B18" s="5" t="s">
        <v>14</v>
      </c>
      <c r="C18" s="6">
        <v>71</v>
      </c>
      <c r="D18" s="6">
        <v>71</v>
      </c>
      <c r="E18" s="6">
        <v>71</v>
      </c>
      <c r="F18" s="6">
        <v>117</v>
      </c>
      <c r="G18" s="4">
        <v>8</v>
      </c>
      <c r="H18" s="4">
        <v>250</v>
      </c>
      <c r="I18" s="18">
        <v>16614</v>
      </c>
    </row>
    <row r="19" spans="1:9" x14ac:dyDescent="0.4">
      <c r="A19" s="37"/>
      <c r="B19" s="5" t="s">
        <v>14</v>
      </c>
      <c r="C19" s="6">
        <v>16</v>
      </c>
      <c r="D19" s="6">
        <v>16</v>
      </c>
      <c r="E19" s="6">
        <v>16</v>
      </c>
      <c r="F19" s="6">
        <v>117</v>
      </c>
      <c r="G19" s="4">
        <v>8</v>
      </c>
      <c r="H19" s="4">
        <v>250</v>
      </c>
      <c r="I19" s="18">
        <v>3744</v>
      </c>
    </row>
    <row r="20" spans="1:9" ht="16.5" thickBot="1" x14ac:dyDescent="0.45">
      <c r="A20" s="44"/>
      <c r="B20" s="25" t="s">
        <v>26</v>
      </c>
      <c r="C20" s="26">
        <f>SUM(C15:C19)</f>
        <v>166</v>
      </c>
      <c r="D20" s="26">
        <f t="shared" ref="D20:E20" si="1">SUM(D15:D19)</f>
        <v>169</v>
      </c>
      <c r="E20" s="26">
        <f t="shared" si="1"/>
        <v>169</v>
      </c>
      <c r="F20" s="26">
        <f>SUM(F15:F19)</f>
        <v>344</v>
      </c>
      <c r="G20" s="27"/>
      <c r="H20" s="27"/>
      <c r="I20" s="28">
        <f>SUM(I15:I19)</f>
        <v>27398</v>
      </c>
    </row>
    <row r="21" spans="1:9" x14ac:dyDescent="0.4">
      <c r="A21" s="41" t="s">
        <v>17</v>
      </c>
      <c r="B21" s="14" t="s">
        <v>11</v>
      </c>
      <c r="C21" s="15">
        <v>1</v>
      </c>
      <c r="D21" s="15">
        <v>2</v>
      </c>
      <c r="E21" s="15">
        <v>2</v>
      </c>
      <c r="F21" s="15">
        <v>22</v>
      </c>
      <c r="G21" s="16">
        <v>8</v>
      </c>
      <c r="H21" s="16">
        <v>250</v>
      </c>
      <c r="I21" s="17">
        <v>88</v>
      </c>
    </row>
    <row r="22" spans="1:9" x14ac:dyDescent="0.4">
      <c r="A22" s="37"/>
      <c r="B22" s="5" t="s">
        <v>13</v>
      </c>
      <c r="C22" s="6">
        <v>6</v>
      </c>
      <c r="D22" s="6">
        <v>6</v>
      </c>
      <c r="E22" s="6">
        <v>6</v>
      </c>
      <c r="F22" s="4">
        <v>44</v>
      </c>
      <c r="G22" s="4">
        <v>8</v>
      </c>
      <c r="H22" s="4">
        <v>250</v>
      </c>
      <c r="I22" s="18">
        <v>528</v>
      </c>
    </row>
    <row r="23" spans="1:9" x14ac:dyDescent="0.4">
      <c r="A23" s="37"/>
      <c r="B23" s="5" t="s">
        <v>13</v>
      </c>
      <c r="C23" s="6">
        <v>2</v>
      </c>
      <c r="D23" s="6">
        <v>4</v>
      </c>
      <c r="E23" s="6">
        <v>4</v>
      </c>
      <c r="F23" s="4">
        <v>44</v>
      </c>
      <c r="G23" s="4">
        <v>8</v>
      </c>
      <c r="H23" s="4">
        <v>250</v>
      </c>
      <c r="I23" s="18">
        <v>352</v>
      </c>
    </row>
    <row r="24" spans="1:9" x14ac:dyDescent="0.4">
      <c r="A24" s="37"/>
      <c r="B24" s="5" t="s">
        <v>14</v>
      </c>
      <c r="C24" s="6">
        <v>31</v>
      </c>
      <c r="D24" s="6">
        <v>31</v>
      </c>
      <c r="E24" s="6">
        <v>31</v>
      </c>
      <c r="F24" s="4">
        <v>117</v>
      </c>
      <c r="G24" s="4">
        <v>8</v>
      </c>
      <c r="H24" s="4">
        <v>250</v>
      </c>
      <c r="I24" s="18">
        <v>7254</v>
      </c>
    </row>
    <row r="25" spans="1:9" ht="16.5" thickBot="1" x14ac:dyDescent="0.45">
      <c r="A25" s="39"/>
      <c r="B25" s="19" t="s">
        <v>27</v>
      </c>
      <c r="C25" s="20">
        <f>SUM(C21:C24)</f>
        <v>40</v>
      </c>
      <c r="D25" s="20">
        <f t="shared" ref="D25:E25" si="2">SUM(D21:D24)</f>
        <v>43</v>
      </c>
      <c r="E25" s="20">
        <f t="shared" si="2"/>
        <v>43</v>
      </c>
      <c r="F25" s="21">
        <f>SUM(F21:F24)</f>
        <v>227</v>
      </c>
      <c r="G25" s="21"/>
      <c r="H25" s="21"/>
      <c r="I25" s="22">
        <f>SUM(I21:I24)</f>
        <v>8222</v>
      </c>
    </row>
    <row r="26" spans="1:9" x14ac:dyDescent="0.4">
      <c r="A26" s="45" t="s">
        <v>18</v>
      </c>
      <c r="B26" s="8" t="s">
        <v>13</v>
      </c>
      <c r="C26" s="8">
        <v>1</v>
      </c>
      <c r="D26" s="8">
        <v>1</v>
      </c>
      <c r="E26" s="8">
        <v>1</v>
      </c>
      <c r="F26" s="9">
        <v>44</v>
      </c>
      <c r="G26" s="9">
        <v>8</v>
      </c>
      <c r="H26" s="9">
        <v>250</v>
      </c>
      <c r="I26" s="29">
        <v>88</v>
      </c>
    </row>
    <row r="27" spans="1:9" x14ac:dyDescent="0.4">
      <c r="A27" s="37"/>
      <c r="B27" s="6" t="s">
        <v>13</v>
      </c>
      <c r="C27" s="6">
        <v>46</v>
      </c>
      <c r="D27" s="6">
        <v>92</v>
      </c>
      <c r="E27" s="6">
        <v>92</v>
      </c>
      <c r="F27" s="4">
        <v>44</v>
      </c>
      <c r="G27" s="4">
        <v>8</v>
      </c>
      <c r="H27" s="4">
        <v>250</v>
      </c>
      <c r="I27" s="18">
        <v>8096</v>
      </c>
    </row>
    <row r="28" spans="1:9" x14ac:dyDescent="0.4">
      <c r="A28" s="37"/>
      <c r="B28" s="6" t="s">
        <v>13</v>
      </c>
      <c r="C28" s="6">
        <v>16</v>
      </c>
      <c r="D28" s="6">
        <v>32</v>
      </c>
      <c r="E28" s="6">
        <v>32</v>
      </c>
      <c r="F28" s="4">
        <v>44</v>
      </c>
      <c r="G28" s="4">
        <v>8</v>
      </c>
      <c r="H28" s="4">
        <v>250</v>
      </c>
      <c r="I28" s="18">
        <v>2816</v>
      </c>
    </row>
    <row r="29" spans="1:9" ht="16.5" thickBot="1" x14ac:dyDescent="0.45">
      <c r="A29" s="39"/>
      <c r="B29" s="23" t="s">
        <v>28</v>
      </c>
      <c r="C29" s="21">
        <f>SUM(C26:C28)</f>
        <v>63</v>
      </c>
      <c r="D29" s="21"/>
      <c r="E29" s="21"/>
      <c r="F29" s="21">
        <f>SUM(F26:F28)</f>
        <v>132</v>
      </c>
      <c r="G29" s="21"/>
      <c r="H29" s="24"/>
      <c r="I29" s="22">
        <f>SUM(I26:I28)</f>
        <v>11000</v>
      </c>
    </row>
    <row r="30" spans="1:9" x14ac:dyDescent="0.4">
      <c r="A30" s="2"/>
      <c r="B30" s="2"/>
      <c r="H30" s="3"/>
    </row>
    <row r="31" spans="1:9" ht="16.5" thickBot="1" x14ac:dyDescent="0.45">
      <c r="A31" s="46" t="s">
        <v>29</v>
      </c>
      <c r="B31" s="46"/>
      <c r="C31" s="46"/>
      <c r="D31" s="46"/>
      <c r="E31" s="46"/>
      <c r="H31" s="3"/>
    </row>
    <row r="32" spans="1:9" x14ac:dyDescent="0.4">
      <c r="A32" s="42" t="s">
        <v>30</v>
      </c>
      <c r="B32" s="43"/>
      <c r="C32" s="30" t="s">
        <v>33</v>
      </c>
      <c r="D32" s="30" t="s">
        <v>31</v>
      </c>
      <c r="E32" s="31" t="s">
        <v>32</v>
      </c>
      <c r="H32" s="3"/>
    </row>
    <row r="33" spans="1:5" ht="18" customHeight="1" x14ac:dyDescent="0.4">
      <c r="A33" s="37" t="s">
        <v>21</v>
      </c>
      <c r="B33" s="38"/>
      <c r="C33" s="4">
        <f>C5+C9+C15+C21</f>
        <v>6</v>
      </c>
      <c r="D33" s="4">
        <f>D5+D9+D15+D21</f>
        <v>12</v>
      </c>
      <c r="E33" s="32">
        <f>E5+E9+E15+E21</f>
        <v>12</v>
      </c>
    </row>
    <row r="34" spans="1:5" ht="18" customHeight="1" x14ac:dyDescent="0.4">
      <c r="A34" s="37" t="s">
        <v>22</v>
      </c>
      <c r="B34" s="38"/>
      <c r="C34" s="4">
        <f>C6+C7+C10+C11+C16+C17+C22+C23+C26+C27+C28</f>
        <v>314</v>
      </c>
      <c r="D34" s="4">
        <f>D6+D7+D10+D11+D16+D17+D22+D23+D26+D27+D28</f>
        <v>447</v>
      </c>
      <c r="E34" s="32">
        <f>E6+E7+E10+E11+E16+E17+E22+E23+E26+E27+E28</f>
        <v>447</v>
      </c>
    </row>
    <row r="35" spans="1:5" ht="18" customHeight="1" x14ac:dyDescent="0.4">
      <c r="A35" s="37" t="s">
        <v>23</v>
      </c>
      <c r="B35" s="38"/>
      <c r="C35" s="4">
        <f>C12+C13+C18+C19+C24</f>
        <v>293</v>
      </c>
      <c r="D35" s="4">
        <f>D12+D13+D18+D19+D24</f>
        <v>293</v>
      </c>
      <c r="E35" s="32">
        <f>E12+E13+E18+E19+E24</f>
        <v>293</v>
      </c>
    </row>
    <row r="36" spans="1:5" ht="16.5" thickBot="1" x14ac:dyDescent="0.45">
      <c r="A36" s="39" t="s">
        <v>20</v>
      </c>
      <c r="B36" s="40"/>
      <c r="C36" s="21">
        <f>SUM(C33:C35)</f>
        <v>613</v>
      </c>
      <c r="D36" s="21">
        <f>SUM(D33:D35)</f>
        <v>752</v>
      </c>
      <c r="E36" s="33">
        <f>SUM(E33:E35)</f>
        <v>752</v>
      </c>
    </row>
  </sheetData>
  <mergeCells count="12">
    <mergeCell ref="A3:I3"/>
    <mergeCell ref="A33:B33"/>
    <mergeCell ref="A34:B34"/>
    <mergeCell ref="A35:B35"/>
    <mergeCell ref="A36:B36"/>
    <mergeCell ref="A5:A8"/>
    <mergeCell ref="A32:B32"/>
    <mergeCell ref="A9:A14"/>
    <mergeCell ref="A15:A20"/>
    <mergeCell ref="A21:A25"/>
    <mergeCell ref="A26:A29"/>
    <mergeCell ref="A31:E31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財管_課長_有村</dc:creator>
  <cp:lastModifiedBy>Administrator</cp:lastModifiedBy>
  <cp:lastPrinted>2025-06-11T00:26:57Z</cp:lastPrinted>
  <dcterms:created xsi:type="dcterms:W3CDTF">2025-04-07T06:24:03Z</dcterms:created>
  <dcterms:modified xsi:type="dcterms:W3CDTF">2025-06-12T23:23:16Z</dcterms:modified>
</cp:coreProperties>
</file>