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epc1046\Desktop\20250821令和５年度財政状況資料集（の作成及び提出について\4.HP掲載\"/>
    </mc:Choice>
  </mc:AlternateContent>
  <xr:revisionPtr revIDLastSave="0" documentId="13_ncr:1_{8245848C-E2D2-478E-BCBF-39F3D7C4FFAB}" xr6:coauthVersionLast="47" xr6:coauthVersionMax="47" xr10:uidLastSave="{00000000-0000-0000-0000-000000000000}"/>
  <bookViews>
    <workbookView xWindow="-120" yWindow="-120" windowWidth="29040" windowHeight="15840" tabRatio="7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l="1"/>
</calcChain>
</file>

<file path=xl/sharedStrings.xml><?xml version="1.0" encoding="utf-8"?>
<sst xmlns="http://schemas.openxmlformats.org/spreadsheetml/2006/main" count="1090" uniqueCount="571">
  <si>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</si>
  <si>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</si>
  <si>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</si>
  <si>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</si>
  <si>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</si>
  <si>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</si>
  <si>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</si>
  <si>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</si>
  <si>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</si>
  <si>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</si>
  <si>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</si>
  <si>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</si>
  <si>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</si>
  <si>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</si>
  <si>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</si>
  <si>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</si>
  <si>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</si>
  <si>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</si>
  <si>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</si>
  <si>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</si>
  <si>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</si>
  <si>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</si>
  <si>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</si>
  <si>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</si>
  <si>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</si>
  <si>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</si>
  <si>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</si>
  <si>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</si>
  <si>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</si>
  <si>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</si>
  <si>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</si>
  <si>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</si>
  <si>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</si>
  <si>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</si>
  <si>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</si>
  <si>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</si>
  <si>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</si>
  <si>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</si>
  <si>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</si>
  <si>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</si>
  <si>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</si>
  <si>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</si>
  <si>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</si>
  <si>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</si>
  <si>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</si>
  <si>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</si>
  <si>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</si>
  <si>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</si>
  <si>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</si>
  <si>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</si>
  <si>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</si>
  <si>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</si>
  <si>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</si>
  <si>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</si>
  <si>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</si>
  <si>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</si>
  <si>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</si>
  <si>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</si>
  <si>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</si>
  <si>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</si>
  <si>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</si>
  <si>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</si>
  <si>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</si>
  <si>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</si>
  <si>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</si>
  <si>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</si>
  <si>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</si>
  <si>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</si>
  <si>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</si>
  <si>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</si>
  <si>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</si>
  <si>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</si>
  <si>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</si>
  <si>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</si>
  <si>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</si>
  <si>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</si>
  <si>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</si>
  <si>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</si>
  <si>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</si>
  <si>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</si>
  <si>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</si>
  <si>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</si>
  <si>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</si>
  <si>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</si>
  <si>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</si>
  <si>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</si>
  <si>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</si>
  <si>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</si>
  <si>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</si>
  <si>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</si>
  <si>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</si>
  <si>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</si>
  <si>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</si>
  <si>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</si>
  <si>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えびの市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</si>
  <si>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</si>
  <si>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</si>
  <si>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</si>
  <si>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</si>
  <si>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</si>
  <si>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</si>
  <si>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</si>
  <si>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</si>
  <si>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</si>
  <si>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</si>
  <si>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</si>
  <si>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</si>
  <si>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</si>
  <si>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</si>
  <si>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</si>
  <si>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</si>
  <si>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</si>
  <si>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</si>
  <si>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</si>
  <si>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</si>
  <si>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</si>
  <si>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</si>
  <si>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</si>
  <si>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</si>
  <si>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</si>
  <si>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</si>
  <si>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</si>
  <si>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</si>
  <si>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</si>
  <si>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</si>
  <si>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</si>
  <si>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</si>
  <si>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</si>
  <si>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</si>
  <si>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</si>
  <si>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</si>
  <si>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</si>
  <si>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</si>
  <si>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</si>
  <si>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</si>
  <si>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</si>
  <si>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</si>
  <si>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</si>
  <si>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</si>
  <si>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</si>
  <si>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</si>
  <si>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</si>
  <si>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</si>
  <si>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</si>
  <si>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</si>
  <si>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</si>
  <si>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</si>
  <si>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</si>
  <si>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</si>
  <si>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</si>
  <si>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</si>
  <si>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</si>
  <si>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</si>
  <si>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</si>
  <si>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</si>
  <si>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</si>
  <si>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</si>
  <si>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</si>
  <si>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</si>
  <si>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</si>
  <si>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</si>
  <si>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</si>
  <si>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</si>
  <si>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</si>
  <si>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</si>
  <si>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</si>
  <si>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</si>
  <si>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</si>
  <si>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</si>
  <si>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</si>
  <si>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</si>
  <si>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</si>
  <si>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</si>
  <si>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</si>
  <si>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</si>
  <si>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</si>
  <si>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</si>
  <si>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</si>
  <si>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</si>
  <si>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</si>
  <si>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</si>
  <si>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</si>
  <si>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</si>
  <si>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</si>
  <si>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</si>
  <si>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</si>
  <si>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</si>
  <si>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</si>
  <si>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</si>
  <si>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</si>
  <si>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</si>
  <si>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</si>
  <si>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</si>
  <si>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</si>
  <si>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</si>
  <si>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</si>
  <si>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</si>
  <si>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</si>
  <si>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</si>
  <si>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</si>
  <si>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</si>
  <si>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</si>
  <si>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</si>
  <si>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</si>
  <si>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宮崎県えびの市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</si>
  <si>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</si>
  <si>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</si>
  <si>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</si>
  <si>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</si>
  <si>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</si>
  <si>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</si>
  <si>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</si>
  <si>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</si>
  <si>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</si>
  <si>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</si>
  <si>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</si>
  <si>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</si>
  <si>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</si>
  <si>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</si>
  <si>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</si>
  <si>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</si>
  <si>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</si>
  <si>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</si>
  <si>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</si>
  <si>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</si>
  <si>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</si>
  <si>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</si>
  <si>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</si>
  <si>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</si>
  <si>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</si>
  <si>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</si>
  <si>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</si>
  <si>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</si>
  <si>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</si>
  <si>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</si>
  <si>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</si>
  <si>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</si>
  <si>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</si>
  <si>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</si>
  <si>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</si>
  <si>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</si>
  <si>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</si>
  <si>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</si>
  <si>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</si>
  <si>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</si>
  <si>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</si>
  <si>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</si>
  <si>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</si>
  <si>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</si>
  <si>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</si>
  <si>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</si>
  <si>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</si>
  <si>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</si>
  <si>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</si>
  <si>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</si>
  <si>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</si>
  <si>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</si>
  <si>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</si>
  <si>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</si>
  <si>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</si>
  <si>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</si>
  <si>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</si>
  <si>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</si>
  <si>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</si>
  <si>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</si>
  <si>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</si>
  <si>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</si>
  <si>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</si>
  <si>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</si>
  <si>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</si>
  <si>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</si>
  <si>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</si>
  <si>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</si>
  <si>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</si>
  <si>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</si>
  <si>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</si>
  <si>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</si>
  <si>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</si>
  <si>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</si>
  <si>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</si>
  <si>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</si>
  <si>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</si>
  <si>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</si>
  <si>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</si>
  <si>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</si>
  <si>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</si>
  <si>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</si>
  <si>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</si>
  <si>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</si>
  <si>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</si>
  <si>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</si>
  <si>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</si>
  <si>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</si>
  <si>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</si>
  <si>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</si>
  <si>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</si>
  <si>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</si>
  <si>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</si>
  <si>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</si>
  <si>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</si>
  <si>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</si>
  <si>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</si>
  <si>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</si>
  <si>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</si>
  <si>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</si>
  <si>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</si>
  <si>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</si>
  <si>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</si>
  <si>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</si>
  <si>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</si>
  <si>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</si>
  <si>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</si>
  <si>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</si>
  <si>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</si>
  <si>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</si>
  <si>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</si>
  <si>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</si>
  <si>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</si>
  <si>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</si>
  <si>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</si>
  <si>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</si>
  <si>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</si>
  <si>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</si>
  <si>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</si>
  <si>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</si>
  <si>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</si>
  <si>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</si>
  <si>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</si>
  <si>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</si>
  <si>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</si>
  <si>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</si>
  <si>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</si>
  <si>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</si>
  <si>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</si>
  <si>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</si>
  <si>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</si>
  <si>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</si>
  <si>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</si>
  <si>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</si>
  <si>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</si>
  <si>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</si>
  <si>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</si>
  <si>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</si>
  <si>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</si>
  <si>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</si>
  <si>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</si>
  <si>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</si>
  <si>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</si>
  <si>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</si>
  <si>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</si>
  <si>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</si>
  <si>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</si>
  <si>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</si>
  <si>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</si>
  <si>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</si>
  <si>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宮崎県えびの市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</si>
  <si>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</si>
  <si>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</si>
  <si>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</si>
  <si>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</si>
  <si>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</si>
  <si>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</si>
  <si>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</si>
  <si>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</si>
  <si>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</si>
  <si>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</si>
  <si>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</si>
  <si>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</si>
  <si>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</si>
  <si>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</si>
  <si>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</si>
  <si>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</si>
  <si>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</si>
  <si>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</si>
  <si>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</si>
  <si>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</si>
  <si>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</si>
  <si>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</si>
  <si>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</si>
  <si>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</si>
  <si>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</si>
  <si>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</si>
  <si>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</si>
  <si>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</si>
  <si>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</si>
  <si>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</si>
  <si>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</si>
  <si>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</si>
  <si>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</si>
  <si>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</si>
  <si>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</si>
  <si>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</si>
  <si>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</si>
  <si>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</si>
  <si>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</si>
  <si>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病院事業会計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</si>
  <si>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</si>
  <si>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</si>
  <si>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</si>
  <si>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</si>
  <si>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</si>
  <si>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</si>
  <si>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</si>
  <si>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</si>
  <si>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</si>
  <si>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</si>
  <si>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</si>
  <si>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</si>
  <si>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</si>
  <si>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</si>
  <si>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</si>
  <si>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</si>
  <si>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</si>
  <si>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</si>
  <si>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</si>
  <si>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</si>
  <si>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</si>
  <si>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</si>
  <si>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</si>
  <si>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</si>
  <si>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</si>
  <si>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</si>
  <si>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</si>
  <si>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</si>
  <si>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</si>
  <si>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</si>
  <si>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</si>
  <si>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</si>
  <si>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</si>
  <si>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</si>
  <si>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</si>
  <si>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</si>
  <si>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</si>
  <si>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</si>
  <si>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</si>
  <si>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</si>
  <si>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</si>
  <si>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</si>
  <si>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</si>
  <si>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</si>
  <si>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</si>
  <si>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</si>
  <si>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</si>
  <si>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</si>
  <si>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</si>
  <si>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</si>
  <si>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</si>
  <si>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</si>
  <si>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</si>
  <si>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</si>
  <si>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</si>
  <si>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</si>
  <si>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</si>
  <si>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</si>
  <si>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</si>
  <si>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</si>
  <si>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</si>
  <si>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</si>
  <si>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</si>
  <si>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</si>
  <si>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</si>
  <si>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</si>
  <si>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</si>
  <si>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</si>
  <si>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</si>
  <si>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</si>
  <si>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</si>
  <si>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</si>
  <si>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</si>
  <si>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</si>
  <si>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</si>
  <si>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</si>
  <si>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</si>
  <si>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</si>
  <si>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</si>
  <si>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</si>
  <si>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</si>
  <si>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</si>
  <si>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</si>
  <si>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</si>
  <si>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</si>
  <si>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</si>
  <si>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</si>
  <si>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</si>
  <si>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</si>
  <si>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</si>
  <si>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</si>
  <si>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</si>
  <si>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</si>
  <si>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</si>
  <si>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</si>
  <si>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</si>
  <si>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</si>
  <si>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</si>
  <si>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</si>
  <si>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</si>
  <si>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</si>
  <si>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</si>
  <si>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</si>
  <si>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</si>
  <si>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</si>
  <si>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</si>
  <si>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</si>
  <si>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</si>
  <si>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</si>
  <si>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</si>
  <si>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</si>
  <si>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</si>
  <si>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</si>
  <si>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</si>
  <si>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</si>
  <si>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</si>
  <si>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</si>
  <si>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</si>
  <si>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</si>
  <si>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</si>
  <si>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</si>
  <si>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</si>
  <si>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</si>
  <si>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</si>
  <si>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</si>
  <si>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</si>
  <si>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</si>
  <si>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</si>
  <si>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</si>
  <si>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</si>
  <si>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</si>
  <si>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</si>
  <si>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</si>
  <si>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</si>
  <si>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</si>
  <si>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</si>
  <si>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</si>
  <si>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4.05</t>
  </si>
  <si>
    <t>▲ 8.61</t>
  </si>
  <si>
    <t>水道事業会計</t>
  </si>
  <si>
    <t>病院事業会計</t>
  </si>
  <si>
    <t>介護保険特別会計（保険事業勘定）</t>
  </si>
  <si>
    <t>一般会計</t>
  </si>
  <si>
    <t>国民健康保険特別会計</t>
  </si>
  <si>
    <t>後期高齢者医療特別会計</t>
  </si>
  <si>
    <t>介護保険特別会計（介護サービス事業勘定）</t>
  </si>
  <si>
    <t>産業団地整備事業特別会計</t>
  </si>
  <si>
    <t>その他会計（赤字）</t>
  </si>
  <si>
    <t>その他会計（黒字）</t>
  </si>
  <si>
    <t>R01</t>
    <phoneticPr fontId="5"/>
  </si>
  <si>
    <t>R02</t>
    <phoneticPr fontId="5"/>
  </si>
  <si>
    <t>R03</t>
    <phoneticPr fontId="5"/>
  </si>
  <si>
    <t>R04</t>
    <phoneticPr fontId="5"/>
  </si>
  <si>
    <t>R05</t>
    <phoneticPr fontId="5"/>
  </si>
  <si>
    <t>西諸広域行政事務組合</t>
    <rPh sb="0" eb="1">
      <t>ニシ</t>
    </rPh>
    <rPh sb="1" eb="2">
      <t>モロ</t>
    </rPh>
    <rPh sb="2" eb="4">
      <t>コウイキ</t>
    </rPh>
    <rPh sb="4" eb="6">
      <t>ギョウセイ</t>
    </rPh>
    <rPh sb="6" eb="8">
      <t>ジム</t>
    </rPh>
    <rPh sb="8" eb="10">
      <t>クミアイ</t>
    </rPh>
    <phoneticPr fontId="2"/>
  </si>
  <si>
    <t>宮崎県後期高齢者医療広域連合　一般会計</t>
    <rPh sb="0" eb="3">
      <t>ミヤザキケン</t>
    </rPh>
    <rPh sb="3" eb="8">
      <t>コウキコウレイシャ</t>
    </rPh>
    <rPh sb="8" eb="14">
      <t>イリョウコウイキレンゴウ</t>
    </rPh>
    <rPh sb="15" eb="19">
      <t>イッパンカイケイ</t>
    </rPh>
    <phoneticPr fontId="2"/>
  </si>
  <si>
    <t>宮崎県後期高齢者医療広域連合　後期高齢者医療特別会計</t>
    <rPh sb="0" eb="3">
      <t>ミヤザキケン</t>
    </rPh>
    <rPh sb="3" eb="8">
      <t>コウキコウレイシャ</t>
    </rPh>
    <rPh sb="8" eb="14">
      <t>イリョウコウイキレンゴウ</t>
    </rPh>
    <rPh sb="15" eb="22">
      <t>コウキコウレイシャイリョウ</t>
    </rPh>
    <rPh sb="22" eb="26">
      <t>トクベツカイケイ</t>
    </rPh>
    <phoneticPr fontId="2"/>
  </si>
  <si>
    <t>宮崎県市町村総合事務組合　自治会館管理運営特別会計</t>
    <rPh sb="0" eb="3">
      <t>ミヤザキケン</t>
    </rPh>
    <rPh sb="3" eb="8">
      <t>シチョウソンソウゴウ</t>
    </rPh>
    <rPh sb="8" eb="12">
      <t>ジムクミアイ</t>
    </rPh>
    <rPh sb="13" eb="17">
      <t>ジチカイカン</t>
    </rPh>
    <rPh sb="17" eb="19">
      <t>カンリ</t>
    </rPh>
    <rPh sb="19" eb="21">
      <t>ウンエイ</t>
    </rPh>
    <rPh sb="21" eb="25">
      <t>トクベツカイケイ</t>
    </rPh>
    <phoneticPr fontId="2"/>
  </si>
  <si>
    <t>株式会社えびの</t>
    <rPh sb="0" eb="4">
      <t>カブシキガイシャ</t>
    </rPh>
    <phoneticPr fontId="2"/>
  </si>
  <si>
    <t>公共施設等整備基金</t>
    <rPh sb="0" eb="5">
      <t>コウキョウシセツトウ</t>
    </rPh>
    <rPh sb="5" eb="9">
      <t>セイビキキン</t>
    </rPh>
    <phoneticPr fontId="5"/>
  </si>
  <si>
    <t>心のふるさと基金</t>
    <rPh sb="0" eb="1">
      <t>ココロ</t>
    </rPh>
    <rPh sb="6" eb="8">
      <t>キキン</t>
    </rPh>
    <phoneticPr fontId="2"/>
  </si>
  <si>
    <t>職員退職手当基金</t>
    <rPh sb="0" eb="4">
      <t>ショクインタイショク</t>
    </rPh>
    <rPh sb="4" eb="6">
      <t>テアテ</t>
    </rPh>
    <rPh sb="6" eb="8">
      <t>キキン</t>
    </rPh>
    <phoneticPr fontId="2"/>
  </si>
  <si>
    <t>ぷらいど21基金</t>
    <rPh sb="6" eb="8">
      <t>キキン</t>
    </rPh>
    <phoneticPr fontId="2"/>
  </si>
  <si>
    <t>子育て支援対策基金</t>
    <rPh sb="0" eb="2">
      <t>コソダ</t>
    </rPh>
    <rPh sb="3" eb="5">
      <t>シエン</t>
    </rPh>
    <rPh sb="5" eb="7">
      <t>タイサク</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</si>
  <si>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</si>
  <si>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</si>
  <si>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においては、将来負担額を充当可能財源等が上回るため、将来負担比率は算出されない状況が続いている。しかし、今後、美化センター改修等大型事業の起債も予定されており、将来負担額の増が見込まれる。適正な地方債発行を行い、計画的に財政運営を行う。
有形固定資産減価償却率は、類似団体平均を下回るものの近年上昇の傾向にある。公共施設の適正配置、既存施設の有効活用による効率的な行政運営に努める。</t>
    <rPh sb="0" eb="2">
      <t>トウシ</t>
    </rPh>
    <rPh sb="8" eb="10">
      <t>ショウライ</t>
    </rPh>
    <rPh sb="10" eb="12">
      <t>フタン</t>
    </rPh>
    <rPh sb="12" eb="13">
      <t>ガク</t>
    </rPh>
    <rPh sb="14" eb="16">
      <t>ジュウトウ</t>
    </rPh>
    <rPh sb="16" eb="18">
      <t>カノウ</t>
    </rPh>
    <rPh sb="18" eb="20">
      <t>ザイゲン</t>
    </rPh>
    <rPh sb="20" eb="21">
      <t>ナド</t>
    </rPh>
    <rPh sb="22" eb="24">
      <t>ウワマワ</t>
    </rPh>
    <rPh sb="28" eb="30">
      <t>ショウライ</t>
    </rPh>
    <rPh sb="30" eb="32">
      <t>フタン</t>
    </rPh>
    <rPh sb="32" eb="34">
      <t>ヒリツ</t>
    </rPh>
    <rPh sb="35" eb="37">
      <t>サンシュツ</t>
    </rPh>
    <rPh sb="41" eb="43">
      <t>ジョウキョウ</t>
    </rPh>
    <rPh sb="44" eb="45">
      <t>ツヅ</t>
    </rPh>
    <rPh sb="54" eb="56">
      <t>コンゴ</t>
    </rPh>
    <rPh sb="57" eb="59">
      <t>ビカ</t>
    </rPh>
    <rPh sb="63" eb="65">
      <t>カイシュウ</t>
    </rPh>
    <rPh sb="65" eb="66">
      <t>ナド</t>
    </rPh>
    <rPh sb="66" eb="68">
      <t>オオガタ</t>
    </rPh>
    <rPh sb="68" eb="70">
      <t>ジギョウ</t>
    </rPh>
    <rPh sb="71" eb="73">
      <t>キサイ</t>
    </rPh>
    <rPh sb="74" eb="76">
      <t>ヨテイ</t>
    </rPh>
    <rPh sb="82" eb="86">
      <t>ショウライフタン</t>
    </rPh>
    <rPh sb="86" eb="87">
      <t>ガク</t>
    </rPh>
    <rPh sb="88" eb="89">
      <t>ゾウ</t>
    </rPh>
    <rPh sb="90" eb="92">
      <t>ミコ</t>
    </rPh>
    <rPh sb="96" eb="98">
      <t>テキセイ</t>
    </rPh>
    <rPh sb="99" eb="101">
      <t>チホウ</t>
    </rPh>
    <rPh sb="101" eb="102">
      <t>サイ</t>
    </rPh>
    <rPh sb="102" eb="104">
      <t>ハッコウ</t>
    </rPh>
    <rPh sb="105" eb="106">
      <t>オコナ</t>
    </rPh>
    <rPh sb="108" eb="111">
      <t>ケイカクテキ</t>
    </rPh>
    <rPh sb="134" eb="136">
      <t>ルイジ</t>
    </rPh>
    <rPh sb="136" eb="138">
      <t>ダンタイ</t>
    </rPh>
    <rPh sb="138" eb="140">
      <t>ヘイキン</t>
    </rPh>
    <rPh sb="141" eb="143">
      <t>シタマワ</t>
    </rPh>
    <rPh sb="147" eb="149">
      <t>キンネン</t>
    </rPh>
    <rPh sb="149" eb="151">
      <t>ジョウショウ</t>
    </rPh>
    <rPh sb="152" eb="154">
      <t>ケイコウ</t>
    </rPh>
    <rPh sb="158" eb="160">
      <t>コウキョウ</t>
    </rPh>
    <rPh sb="160" eb="162">
      <t>シセツ</t>
    </rPh>
    <rPh sb="163" eb="167">
      <t>テキセイハイチ</t>
    </rPh>
    <rPh sb="168" eb="172">
      <t>キゾンシセツ</t>
    </rPh>
    <rPh sb="173" eb="175">
      <t>ユウコウ</t>
    </rPh>
    <rPh sb="175" eb="177">
      <t>カツヨウ</t>
    </rPh>
    <rPh sb="180" eb="183">
      <t>コウリツテキ</t>
    </rPh>
    <rPh sb="184" eb="186">
      <t>ギョウセイ</t>
    </rPh>
    <rPh sb="186" eb="188">
      <t>ウンエイ</t>
    </rPh>
    <rPh sb="189" eb="190">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</si>
  <si>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</si>
  <si>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</si>
  <si>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</si>
  <si>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</si>
  <si>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</si>
  <si>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</si>
  <si>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近年、地方債発行額が減少の傾向にあり将来負担比率は発生していない。
一方で、この地方債発行額が減少に転じる以前の大型事業の元金償還が始まったことにより、実質公債費比率は増加の傾向にある。
今後は美化センターの改修等大型事業の起債が予定されるため、起債対象事業の年度間の平準化に努め、公債費の適正化に引き続き取り組んでいく。
</t>
    <rPh sb="0" eb="2">
      <t>キンネン</t>
    </rPh>
    <rPh sb="3" eb="6">
      <t>チホウサイ</t>
    </rPh>
    <rPh sb="6" eb="8">
      <t>ハッコウ</t>
    </rPh>
    <rPh sb="8" eb="9">
      <t>ガク</t>
    </rPh>
    <rPh sb="10" eb="12">
      <t>ゲンショウ</t>
    </rPh>
    <rPh sb="13" eb="15">
      <t>ケイコウ</t>
    </rPh>
    <rPh sb="18" eb="20">
      <t>ショウライ</t>
    </rPh>
    <rPh sb="20" eb="24">
      <t>フタンヒリツ</t>
    </rPh>
    <rPh sb="25" eb="27">
      <t>ハッセイ</t>
    </rPh>
    <rPh sb="34" eb="36">
      <t>イッポウ</t>
    </rPh>
    <rPh sb="40" eb="43">
      <t>チホウサイ</t>
    </rPh>
    <rPh sb="43" eb="45">
      <t>ハッコウ</t>
    </rPh>
    <rPh sb="45" eb="46">
      <t>ガク</t>
    </rPh>
    <rPh sb="47" eb="49">
      <t>ゲンショウ</t>
    </rPh>
    <rPh sb="50" eb="51">
      <t>テン</t>
    </rPh>
    <rPh sb="53" eb="55">
      <t>イゼン</t>
    </rPh>
    <rPh sb="56" eb="60">
      <t>オオガタジギョウ</t>
    </rPh>
    <rPh sb="61" eb="63">
      <t>ガンキン</t>
    </rPh>
    <rPh sb="63" eb="65">
      <t>ショウカン</t>
    </rPh>
    <rPh sb="66" eb="67">
      <t>ハジ</t>
    </rPh>
    <rPh sb="76" eb="83">
      <t>ジッシツコウサイヒヒリツ</t>
    </rPh>
    <rPh sb="84" eb="86">
      <t>ゾウカ</t>
    </rPh>
    <rPh sb="87" eb="89">
      <t>ケイコウ</t>
    </rPh>
    <rPh sb="94" eb="96">
      <t>コンゴ</t>
    </rPh>
    <rPh sb="97" eb="99">
      <t>ビカ</t>
    </rPh>
    <rPh sb="104" eb="106">
      <t>カイシュウ</t>
    </rPh>
    <rPh sb="106" eb="107">
      <t>ナド</t>
    </rPh>
    <rPh sb="107" eb="109">
      <t>オオガタ</t>
    </rPh>
    <rPh sb="109" eb="111">
      <t>ジギョウ</t>
    </rPh>
    <rPh sb="112" eb="114">
      <t>キサイ</t>
    </rPh>
    <rPh sb="115" eb="117">
      <t>ヨテイ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</si>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</sst>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E4745C-C47C-43E6-B94D-9F3F13B890B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320-4A96-B0D7-4776B84E85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82541</c:v>
                </c:pt>
                <c:pt idx="1">
                  <c:v>109182</c:v>
                </c:pt>
                <c:pt idx="2">
                  <c:v>80390</c:v>
                </c:pt>
                <c:pt idx="3">
                  <c:v>101917</c:v>
                </c:pt>
                <c:pt idx="4">
                  <c:v>62487</c:v>
                </c:pt>
              </c:numCache>
            </c:numRef>
          </c:val>
          <c:smooth val="0"/>
          <c:extLst>
            <c:ext xmlns:c16="http://schemas.microsoft.com/office/drawing/2014/chart" uri="{C3380CC4-5D6E-409C-BE32-E72D297353CC}">
              <c16:uniqueId val="{00000001-1320-4A96-B0D7-4776B84E85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c:v>
                </c:pt>
                <c:pt idx="1">
                  <c:v>8.15</c:v>
                </c:pt>
                <c:pt idx="2">
                  <c:v>10.119999999999999</c:v>
                </c:pt>
                <c:pt idx="3">
                  <c:v>9.94</c:v>
                </c:pt>
                <c:pt idx="4">
                  <c:v>3.83</c:v>
                </c:pt>
              </c:numCache>
            </c:numRef>
          </c:val>
          <c:extLst>
            <c:ext xmlns:c16="http://schemas.microsoft.com/office/drawing/2014/chart" uri="{C3380CC4-5D6E-409C-BE32-E72D297353CC}">
              <c16:uniqueId val="{00000000-A373-4DB6-95D0-80B780FC8F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52.38</c:v>
                </c:pt>
                <c:pt idx="1">
                  <c:v>44.98</c:v>
                </c:pt>
                <c:pt idx="2">
                  <c:v>46.7</c:v>
                </c:pt>
                <c:pt idx="3">
                  <c:v>53.33</c:v>
                </c:pt>
                <c:pt idx="4">
                  <c:v>50.74</c:v>
                </c:pt>
              </c:numCache>
            </c:numRef>
          </c:val>
          <c:extLst>
            <c:ext xmlns:c16="http://schemas.microsoft.com/office/drawing/2014/chart" uri="{C3380CC4-5D6E-409C-BE32-E72D297353CC}">
              <c16:uniqueId val="{00000001-A373-4DB6-95D0-80B780FC8F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0.04</c:v>
                </c:pt>
                <c:pt idx="1">
                  <c:v>-4.05</c:v>
                </c:pt>
                <c:pt idx="2">
                  <c:v>6.24</c:v>
                </c:pt>
                <c:pt idx="3">
                  <c:v>4.7300000000000004</c:v>
                </c:pt>
                <c:pt idx="4">
                  <c:v>-8.61</c:v>
                </c:pt>
              </c:numCache>
            </c:numRef>
          </c:val>
          <c:smooth val="0"/>
          <c:extLst>
            <c:ext xmlns:c16="http://schemas.microsoft.com/office/drawing/2014/chart" uri="{C3380CC4-5D6E-409C-BE32-E72D297353CC}">
              <c16:uniqueId val="{00000002-A373-4DB6-95D0-80B780FC8F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01-4951-ADE3-D00128598B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01-4951-ADE3-D00128598B13}"/>
            </c:ext>
          </c:extLst>
        </c:ser>
        <c:ser>
          <c:idx val="2"/>
          <c:order val="2"/>
          <c:tx>
            <c:strRef>
              <c:f>データシート!$A$29</c:f>
              <c:strCache>
                <c:ptCount val="1"/>
                <c:pt idx="0">
                  <c:v>産業団地整備事業特別会計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C01-4951-ADE3-D00128598B13}"/>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3-4C01-4951-ADE3-D00128598B1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0.4</c:v>
                </c:pt>
                <c:pt idx="4">
                  <c:v>#N/A</c:v>
                </c:pt>
                <c:pt idx="5">
                  <c:v>0.23</c:v>
                </c:pt>
                <c:pt idx="6">
                  <c:v>#N/A</c:v>
                </c:pt>
                <c:pt idx="7">
                  <c:v>0.09</c:v>
                </c:pt>
                <c:pt idx="8">
                  <c:v>#N/A</c:v>
                </c:pt>
                <c:pt idx="9">
                  <c:v>0.02</c:v>
                </c:pt>
              </c:numCache>
            </c:numRef>
          </c:val>
          <c:extLst>
            <c:ext xmlns:c16="http://schemas.microsoft.com/office/drawing/2014/chart" uri="{C3380CC4-5D6E-409C-BE32-E72D297353CC}">
              <c16:uniqueId val="{00000004-4C01-4951-ADE3-D00128598B1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0.36</c:v>
                </c:pt>
                <c:pt idx="2">
                  <c:v>#N/A</c:v>
                </c:pt>
                <c:pt idx="3">
                  <c:v>0.46</c:v>
                </c:pt>
                <c:pt idx="4">
                  <c:v>#N/A</c:v>
                </c:pt>
                <c:pt idx="5">
                  <c:v>0.75</c:v>
                </c:pt>
                <c:pt idx="6">
                  <c:v>#N/A</c:v>
                </c:pt>
                <c:pt idx="7">
                  <c:v>0.54</c:v>
                </c:pt>
                <c:pt idx="8">
                  <c:v>#N/A</c:v>
                </c:pt>
                <c:pt idx="9">
                  <c:v>0.49</c:v>
                </c:pt>
              </c:numCache>
            </c:numRef>
          </c:val>
          <c:extLst>
            <c:ext xmlns:c16="http://schemas.microsoft.com/office/drawing/2014/chart" uri="{C3380CC4-5D6E-409C-BE32-E72D297353CC}">
              <c16:uniqueId val="{00000005-4C01-4951-ADE3-D00128598B1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8</c:v>
                </c:pt>
                <c:pt idx="2">
                  <c:v>#N/A</c:v>
                </c:pt>
                <c:pt idx="3">
                  <c:v>8.14</c:v>
                </c:pt>
                <c:pt idx="4">
                  <c:v>#N/A</c:v>
                </c:pt>
                <c:pt idx="5">
                  <c:v>10.119999999999999</c:v>
                </c:pt>
                <c:pt idx="6">
                  <c:v>#N/A</c:v>
                </c:pt>
                <c:pt idx="7">
                  <c:v>9.94</c:v>
                </c:pt>
                <c:pt idx="8">
                  <c:v>#N/A</c:v>
                </c:pt>
                <c:pt idx="9">
                  <c:v>3.83</c:v>
                </c:pt>
              </c:numCache>
            </c:numRef>
          </c:val>
          <c:extLst>
            <c:ext xmlns:c16="http://schemas.microsoft.com/office/drawing/2014/chart" uri="{C3380CC4-5D6E-409C-BE32-E72D297353CC}">
              <c16:uniqueId val="{00000006-4C01-4951-ADE3-D00128598B13}"/>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1.27</c:v>
                </c:pt>
                <c:pt idx="2">
                  <c:v>#N/A</c:v>
                </c:pt>
                <c:pt idx="3">
                  <c:v>1.22</c:v>
                </c:pt>
                <c:pt idx="4">
                  <c:v>#N/A</c:v>
                </c:pt>
                <c:pt idx="5">
                  <c:v>1.64</c:v>
                </c:pt>
                <c:pt idx="6">
                  <c:v>#N/A</c:v>
                </c:pt>
                <c:pt idx="7">
                  <c:v>2.92</c:v>
                </c:pt>
                <c:pt idx="8">
                  <c:v>#N/A</c:v>
                </c:pt>
                <c:pt idx="9">
                  <c:v>4.34</c:v>
                </c:pt>
              </c:numCache>
            </c:numRef>
          </c:val>
          <c:extLst>
            <c:ext xmlns:c16="http://schemas.microsoft.com/office/drawing/2014/chart" uri="{C3380CC4-5D6E-409C-BE32-E72D297353CC}">
              <c16:uniqueId val="{00000007-4C01-4951-ADE3-D00128598B1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c:v>
                </c:pt>
                <c:pt idx="2">
                  <c:v>#N/A</c:v>
                </c:pt>
                <c:pt idx="3">
                  <c:v>4.99</c:v>
                </c:pt>
                <c:pt idx="4">
                  <c:v>#N/A</c:v>
                </c:pt>
                <c:pt idx="5">
                  <c:v>6.12</c:v>
                </c:pt>
                <c:pt idx="6">
                  <c:v>#N/A</c:v>
                </c:pt>
                <c:pt idx="7">
                  <c:v>7.61</c:v>
                </c:pt>
                <c:pt idx="8">
                  <c:v>#N/A</c:v>
                </c:pt>
                <c:pt idx="9">
                  <c:v>4.42</c:v>
                </c:pt>
              </c:numCache>
            </c:numRef>
          </c:val>
          <c:extLst>
            <c:ext xmlns:c16="http://schemas.microsoft.com/office/drawing/2014/chart" uri="{C3380CC4-5D6E-409C-BE32-E72D297353CC}">
              <c16:uniqueId val="{00000008-4C01-4951-ADE3-D00128598B1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8.26</c:v>
                </c:pt>
                <c:pt idx="2">
                  <c:v>#N/A</c:v>
                </c:pt>
                <c:pt idx="3">
                  <c:v>8.7200000000000006</c:v>
                </c:pt>
                <c:pt idx="4">
                  <c:v>#N/A</c:v>
                </c:pt>
                <c:pt idx="5">
                  <c:v>9.58</c:v>
                </c:pt>
                <c:pt idx="6">
                  <c:v>#N/A</c:v>
                </c:pt>
                <c:pt idx="7">
                  <c:v>10.25</c:v>
                </c:pt>
                <c:pt idx="8">
                  <c:v>#N/A</c:v>
                </c:pt>
                <c:pt idx="9">
                  <c:v>10.33</c:v>
                </c:pt>
              </c:numCache>
            </c:numRef>
          </c:val>
          <c:extLst>
            <c:ext xmlns:c16="http://schemas.microsoft.com/office/drawing/2014/chart" uri="{C3380CC4-5D6E-409C-BE32-E72D297353CC}">
              <c16:uniqueId val="{00000009-4C01-4951-ADE3-D00128598B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594</c:v>
                </c:pt>
                <c:pt idx="5">
                  <c:v>636</c:v>
                </c:pt>
                <c:pt idx="8">
                  <c:v>660</c:v>
                </c:pt>
                <c:pt idx="11">
                  <c:v>722</c:v>
                </c:pt>
                <c:pt idx="14">
                  <c:v>727</c:v>
                </c:pt>
              </c:numCache>
            </c:numRef>
          </c:val>
          <c:extLst>
            <c:ext xmlns:c16="http://schemas.microsoft.com/office/drawing/2014/chart" uri="{C3380CC4-5D6E-409C-BE32-E72D297353CC}">
              <c16:uniqueId val="{00000000-B857-407F-8681-CDE4423EB9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57-407F-8681-CDE4423EB9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B857-407F-8681-CDE4423EB9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20</c:v>
                </c:pt>
                <c:pt idx="6">
                  <c:v>18</c:v>
                </c:pt>
                <c:pt idx="9">
                  <c:v>18</c:v>
                </c:pt>
                <c:pt idx="12">
                  <c:v>7</c:v>
                </c:pt>
              </c:numCache>
            </c:numRef>
          </c:val>
          <c:extLst>
            <c:ext xmlns:c16="http://schemas.microsoft.com/office/drawing/2014/chart" uri="{C3380CC4-5D6E-409C-BE32-E72D297353CC}">
              <c16:uniqueId val="{00000003-B857-407F-8681-CDE4423EB9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c:v>
                </c:pt>
                <c:pt idx="3">
                  <c:v>34</c:v>
                </c:pt>
                <c:pt idx="6">
                  <c:v>46</c:v>
                </c:pt>
                <c:pt idx="9">
                  <c:v>50</c:v>
                </c:pt>
                <c:pt idx="12">
                  <c:v>37</c:v>
                </c:pt>
              </c:numCache>
            </c:numRef>
          </c:val>
          <c:extLst>
            <c:ext xmlns:c16="http://schemas.microsoft.com/office/drawing/2014/chart" uri="{C3380CC4-5D6E-409C-BE32-E72D297353CC}">
              <c16:uniqueId val="{00000004-B857-407F-8681-CDE4423EB9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57-407F-8681-CDE4423EB9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57-407F-8681-CDE4423EB9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707</c:v>
                </c:pt>
                <c:pt idx="3">
                  <c:v>771</c:v>
                </c:pt>
                <c:pt idx="6">
                  <c:v>820</c:v>
                </c:pt>
                <c:pt idx="9">
                  <c:v>935</c:v>
                </c:pt>
                <c:pt idx="12">
                  <c:v>949</c:v>
                </c:pt>
              </c:numCache>
            </c:numRef>
          </c:val>
          <c:extLst>
            <c:ext xmlns:c16="http://schemas.microsoft.com/office/drawing/2014/chart" uri="{C3380CC4-5D6E-409C-BE32-E72D297353CC}">
              <c16:uniqueId val="{00000007-B857-407F-8681-CDE4423EB9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c:v>
                </c:pt>
                <c:pt idx="2">
                  <c:v>#N/A</c:v>
                </c:pt>
                <c:pt idx="3">
                  <c:v>#N/A</c:v>
                </c:pt>
                <c:pt idx="4">
                  <c:v>189</c:v>
                </c:pt>
                <c:pt idx="5">
                  <c:v>#N/A</c:v>
                </c:pt>
                <c:pt idx="6">
                  <c:v>#N/A</c:v>
                </c:pt>
                <c:pt idx="7">
                  <c:v>224</c:v>
                </c:pt>
                <c:pt idx="8">
                  <c:v>#N/A</c:v>
                </c:pt>
                <c:pt idx="9">
                  <c:v>#N/A</c:v>
                </c:pt>
                <c:pt idx="10">
                  <c:v>281</c:v>
                </c:pt>
                <c:pt idx="11">
                  <c:v>#N/A</c:v>
                </c:pt>
                <c:pt idx="12">
                  <c:v>#N/A</c:v>
                </c:pt>
                <c:pt idx="13">
                  <c:v>267</c:v>
                </c:pt>
                <c:pt idx="14">
                  <c:v>#N/A</c:v>
                </c:pt>
              </c:numCache>
            </c:numRef>
          </c:val>
          <c:smooth val="0"/>
          <c:extLst>
            <c:ext xmlns:c16="http://schemas.microsoft.com/office/drawing/2014/chart" uri="{C3380CC4-5D6E-409C-BE32-E72D297353CC}">
              <c16:uniqueId val="{00000008-B857-407F-8681-CDE4423EB9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7340</c:v>
                </c:pt>
                <c:pt idx="5">
                  <c:v>7323</c:v>
                </c:pt>
                <c:pt idx="8">
                  <c:v>7272</c:v>
                </c:pt>
                <c:pt idx="11">
                  <c:v>7085</c:v>
                </c:pt>
                <c:pt idx="14">
                  <c:v>6716</c:v>
                </c:pt>
              </c:numCache>
            </c:numRef>
          </c:val>
          <c:extLst>
            <c:ext xmlns:c16="http://schemas.microsoft.com/office/drawing/2014/chart" uri="{C3380CC4-5D6E-409C-BE32-E72D297353CC}">
              <c16:uniqueId val="{00000000-510C-4645-9426-F8DCC53B3F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10C-4645-9426-F8DCC53B3F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7801</c:v>
                </c:pt>
                <c:pt idx="5">
                  <c:v>6808</c:v>
                </c:pt>
                <c:pt idx="8">
                  <c:v>7284</c:v>
                </c:pt>
                <c:pt idx="11">
                  <c:v>7581</c:v>
                </c:pt>
                <c:pt idx="14">
                  <c:v>7557</c:v>
                </c:pt>
              </c:numCache>
            </c:numRef>
          </c:val>
          <c:extLst>
            <c:ext xmlns:c16="http://schemas.microsoft.com/office/drawing/2014/chart" uri="{C3380CC4-5D6E-409C-BE32-E72D297353CC}">
              <c16:uniqueId val="{00000002-510C-4645-9426-F8DCC53B3F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0C-4645-9426-F8DCC53B3F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0C-4645-9426-F8DCC53B3F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0C-4645-9426-F8DCC53B3F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2187</c:v>
                </c:pt>
                <c:pt idx="3">
                  <c:v>2217</c:v>
                </c:pt>
                <c:pt idx="6">
                  <c:v>2149</c:v>
                </c:pt>
                <c:pt idx="9">
                  <c:v>2176</c:v>
                </c:pt>
                <c:pt idx="12">
                  <c:v>2240</c:v>
                </c:pt>
              </c:numCache>
            </c:numRef>
          </c:val>
          <c:extLst>
            <c:ext xmlns:c16="http://schemas.microsoft.com/office/drawing/2014/chart" uri="{C3380CC4-5D6E-409C-BE32-E72D297353CC}">
              <c16:uniqueId val="{00000006-510C-4645-9426-F8DCC53B3F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c:v>
                </c:pt>
                <c:pt idx="3">
                  <c:v>43</c:v>
                </c:pt>
                <c:pt idx="6">
                  <c:v>25</c:v>
                </c:pt>
                <c:pt idx="9">
                  <c:v>7</c:v>
                </c:pt>
                <c:pt idx="12">
                  <c:v>0</c:v>
                </c:pt>
              </c:numCache>
            </c:numRef>
          </c:val>
          <c:extLst>
            <c:ext xmlns:c16="http://schemas.microsoft.com/office/drawing/2014/chart" uri="{C3380CC4-5D6E-409C-BE32-E72D297353CC}">
              <c16:uniqueId val="{00000007-510C-4645-9426-F8DCC53B3F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1173</c:v>
                </c:pt>
                <c:pt idx="3">
                  <c:v>1684</c:v>
                </c:pt>
                <c:pt idx="6">
                  <c:v>1686</c:v>
                </c:pt>
                <c:pt idx="9">
                  <c:v>1259</c:v>
                </c:pt>
                <c:pt idx="12">
                  <c:v>1178</c:v>
                </c:pt>
              </c:numCache>
            </c:numRef>
          </c:val>
          <c:extLst>
            <c:ext xmlns:c16="http://schemas.microsoft.com/office/drawing/2014/chart" uri="{C3380CC4-5D6E-409C-BE32-E72D297353CC}">
              <c16:uniqueId val="{00000008-510C-4645-9426-F8DCC53B3F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0C-4645-9426-F8DCC53B3F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8998</c:v>
                </c:pt>
                <c:pt idx="3">
                  <c:v>9075</c:v>
                </c:pt>
                <c:pt idx="6">
                  <c:v>9078</c:v>
                </c:pt>
                <c:pt idx="9">
                  <c:v>8857</c:v>
                </c:pt>
                <c:pt idx="12">
                  <c:v>8417</c:v>
                </c:pt>
              </c:numCache>
            </c:numRef>
          </c:val>
          <c:extLst>
            <c:ext xmlns:c16="http://schemas.microsoft.com/office/drawing/2014/chart" uri="{C3380CC4-5D6E-409C-BE32-E72D297353CC}">
              <c16:uniqueId val="{0000000A-510C-4645-9426-F8DCC53B3F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10C-4645-9426-F8DCC53B3F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3212</c:v>
                </c:pt>
                <c:pt idx="1">
                  <c:v>3560</c:v>
                </c:pt>
                <c:pt idx="2">
                  <c:v>3392</c:v>
                </c:pt>
              </c:numCache>
            </c:numRef>
          </c:val>
          <c:extLst>
            <c:ext xmlns:c16="http://schemas.microsoft.com/office/drawing/2014/chart" uri="{C3380CC4-5D6E-409C-BE32-E72D297353CC}">
              <c16:uniqueId val="{00000000-6B14-4CDD-9C51-42DDB86947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c:v>
                </c:pt>
                <c:pt idx="1">
                  <c:v>97</c:v>
                </c:pt>
                <c:pt idx="2">
                  <c:v>121</c:v>
                </c:pt>
              </c:numCache>
            </c:numRef>
          </c:val>
          <c:extLst>
            <c:ext xmlns:c16="http://schemas.microsoft.com/office/drawing/2014/chart" uri="{C3380CC4-5D6E-409C-BE32-E72D297353CC}">
              <c16:uniqueId val="{00000001-6B14-4CDD-9C51-42DDB86947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3569</c:v>
                </c:pt>
                <c:pt idx="1">
                  <c:v>3494</c:v>
                </c:pt>
                <c:pt idx="2">
                  <c:v>3660</c:v>
                </c:pt>
              </c:numCache>
            </c:numRef>
          </c:val>
          <c:extLst>
            <c:ext xmlns:c16="http://schemas.microsoft.com/office/drawing/2014/chart" uri="{C3380CC4-5D6E-409C-BE32-E72D297353CC}">
              <c16:uniqueId val="{00000002-6B14-4CDD-9C51-42DDB86947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{4402265B-4604-4C90-805A-CC0E94FBFA93}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9D3-4C88-95FC-EE1FC9B3A5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{7834BD6C-5320-45AB-9E5C-106EAA3E7D35}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D3-4C88-95FC-EE1FC9B3A5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{5B378882-C1BA-46D2-87E5-BE16B3F19494}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D3-4C88-95FC-EE1FC9B3A5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{8683B04C-7F75-4631-B59D-066EA8C3A6EC}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D3-4C88-95FC-EE1FC9B3A5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{7BAE1B12-456C-400B-91FD-B0F9D53539A7}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D3-4C88-95FC-EE1FC9B3A5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{A706DECE-BF1E-492F-A87B-5CD62F214B60}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9D3-4C88-95FC-EE1FC9B3A5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{29070602-4F27-4F8A-AF6B-2B05665A996E}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9D3-4C88-95FC-EE1FC9B3A5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{B2FC33C6-2B84-4BBA-BC3E-A79503D8F513}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9D3-4C88-95FC-EE1FC9B3A5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{4272D397-9DBE-446E-970C-915B31499B29}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9D3-4C88-95FC-EE1FC9B3A5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62.3</c:v>
                </c:pt>
                <c:pt idx="16">
                  <c:v>61.3</c:v>
                </c:pt>
                <c:pt idx="24">
                  <c:v>61.8</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9D3-4C88-95FC-EE1FC9B3A5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{D0D4C611-CB8C-46C6-AA21-AC6CCFE65A1B}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9D3-4C88-95FC-EE1FC9B3A5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{89F5C934-352F-4FFD-9753-4C9407B25BC7}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D3-4C88-95FC-EE1FC9B3A5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{50AE6118-A41D-4806-816A-D6959AB7333B}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D3-4C88-95FC-EE1FC9B3A5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{B44E8CDF-9AC0-4BA2-8D2E-A9D74E96269C}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D3-4C88-95FC-EE1FC9B3A5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{C10B8D90-8782-4DAD-96B2-5BE825871005}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D3-4C88-95FC-EE1FC9B3A5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{C7C6D67B-C741-4D08-A80A-179A68FF065F}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9D3-4C88-95FC-EE1FC9B3A5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{3FC93275-7483-4D09-9568-EBA4CF62FE60}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9D3-4C88-95FC-EE1FC9B3A5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{635A0C7E-89AB-40CE-9132-4FE1DE6924B2}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9D3-4C88-95FC-EE1FC9B3A5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{1CA5D1FA-54DE-4495-9A80-9F32D2534651}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9D3-4C88-95FC-EE1FC9B3A5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9D3-4C88-95FC-EE1FC9B3A50A}"/>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{BEECCA31-027F-42F1-9DAE-940F1DE0EB60}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2D6-41C4-BB1F-A409959D84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{DFF38F9A-DAB2-4B27-BF7C-F634B92DB101}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D6-41C4-BB1F-A409959D84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{B23836CA-4D8A-41F3-B226-A24539E771BA}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D6-41C4-BB1F-A409959D84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{02D73E40-3609-42BD-8B96-4B4251BED662}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D6-41C4-BB1F-A409959D84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{555A86DB-C0A9-4590-A9C6-8D5B0E2F13F8}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D6-41C4-BB1F-A409959D841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{1C9FC9F1-F5F5-410A-9677-C4BD91FACDBD}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2D6-41C4-BB1F-A409959D841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{51C3CA0A-D20A-4FBF-AACE-2133D4AEF499}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2D6-41C4-BB1F-A409959D841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{31D56823-E30C-4B0E-8310-1930B2B1367B}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2D6-41C4-BB1F-A409959D841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{425756D4-08EE-4230-861A-0D9FC77E50D9}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2D6-41C4-BB1F-A409959D84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2.7</c:v>
                </c:pt>
                <c:pt idx="16">
                  <c:v>3.1</c:v>
                </c:pt>
                <c:pt idx="24">
                  <c:v>3.8</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D6-41C4-BB1F-A409959D84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{B56210F0-4412-4166-947F-E033406C2451}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2D6-41C4-BB1F-A409959D84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{5464B52D-015C-4401-A6FA-CA0018CCABC8}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D6-41C4-BB1F-A409959D84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{57FE4EEC-8A29-4B45-B380-09771759584B}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D6-41C4-BB1F-A409959D84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{34EEDAC7-247F-4CD8-A8F3-41D9F53BB2ED}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D6-41C4-BB1F-A409959D84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{AD3FABB4-422B-494C-BBFC-6DFA51FC7E9A}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D6-41C4-BB1F-A409959D841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{5C2C3FE4-E586-40BA-A69B-C49FCDE2B325}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2D6-41C4-BB1F-A409959D841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{6865C5ED-5C6A-450E-BC2A-C7AA6C3D701C}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2D6-41C4-BB1F-A409959D841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{144D0B4B-B9E8-44CB-B8DE-BE16C75E395A}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2D6-41C4-BB1F-A409959D841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{50371BB1-00C9-4C94-8927-B615CE474F1B}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2D6-41C4-BB1F-A409959D84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2D6-41C4-BB1F-A409959D8419}"/>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近年の大型事業実施に伴う起債の元利償還開始により元利償還金は増加の傾向にある。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今後、美化センターの改修等大型事業の実施が予定されており、起債額が増加することが見込まれる。その影響を軽減するため、起債対象事業の年度間の平準化に努める。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ける令和元年度以降の公営企業債等繰入見込額の増額は、産業団地整備事業債の借入れが主な要因となっている。今後、産業団地の売却が進むことにより、この公営企業債等繰入見込額は減少する見込みであ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今後も一般会計において、大型事業実施に伴う起債の元利償還金の増額が見込まれるため、起債対象事業の年度間の平準化に努める。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宮崎県えびの市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千万円に対し、取崩し額が約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億円の取り崩したものの、公共施設等整備基金を約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百万円積増したことによるもの。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本的には、それぞれの基金使途目的に基づいて積立て取崩しを行っていくが、喫緊の課題である公共施設の老朽化への対応や、今後実施する大型建設事業に備え、公共施設等整備基金を中心に特定目的基金の積立てを行う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公共施設等整備基金：公共施設の建設や維持補修に係る財源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心のふるさと基金：心のふるさと寄附金の寄附者が指定した地域福祉の充実・自然環境保全・伝統文化保全に関する事業等の財源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ぷらいど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基金：市民が実施するまちづくりを推進するため、市内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地区の地域運営協議会事業の財源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子育て支援対策基金：第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子以降の保育料無償化給付等に係る事業の財源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心のふるさと寄附金が減少したことにより基金積立金も減少したが、公共施設等整備基金の積立てが前年度より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万円増となったことにより、特定目的基金全体の令和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年度積立額は前年度より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ぷらいど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基金は、使途目的の事業の財源とするため基金を取り崩しているが、現在積立ては行っていないため、年々減少している。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それぞれの基金使途目的に基づいて積立て取崩しを行っていく。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心のふるさと寄附金の収入額が想定より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億円程度下回ったことにより、歳入の不足分を補うために取り崩したことで、前年度より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災害など不測の事態へ対応するための経費として、また収支の不足等に対応し安定した財政運営を行っていくため、実質収支の黒字を維持し、財政調整基金への積立額を確保していく。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年度に追加交付された普通交付税で措置された臨時財政対策債の元利償還金分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千円分を積み立て、令和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償還計画に基づきそれぞれの地方債を償還していき、収支のバランスを見ながら積立て取崩しを行っていく。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A976ED7-C93D-4D92-865E-939BCB7338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06712B8-0E8E-4987-8274-14FF88F6D2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F104618-08F2-4DA4-812D-F246F31BB41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346E304-1F7F-44B7-947B-F0C653EFDE9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44F3CD1-FB8E-48ED-8B1B-E78683E6851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F046F41-0581-42B3-8D58-E708DEE948A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C6D324F-9EF2-4E51-AA95-A4449C396E5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1DF6C19-C295-476A-99EC-5B9A10EF9E9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BA1C418-69ED-4319-AD04-0928EEFF22C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27EB839-6334-434B-BA94-2403BC7CE1A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49D58CC-2FB9-493F-89C3-706E4E25E43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F4BFE7B-8205-4394-A537-FD42B49CC7F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57D4726-3813-42EE-BB39-798561957E2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C2949A4-DA3E-4484-BE47-0BE8E30E02D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74626A5-27BC-4B82-A54B-7EA35F48F2B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4468559-8523-4D41-8EF6-B86C907E24A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E21E07E-F8E2-4A2E-8F15-F59E27B0491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388813B-FB48-4245-820C-9E958920927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AD6F7A6-8977-48C3-AB99-C914926242C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95C1917-4BA3-4934-A88F-BB3A7C706E8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B6AFD1C-ABE7-4F62-9314-CAD2E27E3F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E3A72E1-8D5F-423E-9031-C8907D197B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2A9EAE0-49E6-41A6-92A7-C2C2D16886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6B2FB33-CD04-4A3B-9C06-9B95A21C550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05F17D9-DF11-42D1-A351-298B5CDED1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DFE875C-24F6-4C5D-A046-8568FFBDA48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3537B45-F195-464F-94DA-036A0D1785E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663DFB8-1BAB-4CA6-A38E-878E4484784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01E08BF-425C-4859-94AC-F617A94211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167056E-167A-45DD-84E9-2B628A144C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5C251FB-FE08-4916-BBF2-809A6769271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A70D9BE-4AA9-454F-92D6-66B7A4923E6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A82E8F3-1AC5-46D7-A369-305CB234F4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F7CD40F-AEAB-4A9B-AB82-C900CBA0AD0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8D95767-C717-4F06-B64C-5C2F07D6622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1CA39BC-79D4-4CDE-88BF-F6BDFD0137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6778783-0071-460B-9E5C-DAF8738C54A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08F60AA-0B7F-4660-9A33-6CB750CE3A2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11F1DBC-4F12-4FFA-BC2E-C131A7AC3DC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F881F7E-460B-4029-A8BF-E47B30F127B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0945B97-C187-4B41-8956-85945F234BD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17DD820-FE0F-4D94-AB66-14A5D3B8283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B269E1C-72BB-40AF-9E6E-F480DB79F9F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3B939EC-1D7B-4982-84E9-E82ECE637AB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5644728-D88A-4884-BDFE-55C653BA7B3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52A1B85-A747-4AD9-8C58-BB84F12F38C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8271DF6-F3CF-4371-881C-383A4EB341C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7F17FFC-D12A-4E27-9F90-232B23B6EBE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7361A04-9958-4E6C-B784-B3402BC9BF0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A82FE11-28B5-4DD5-9BE2-9DDCCDDC94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BCD0AFC-EECD-499B-9C6B-82C5578482B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ED7E8D8-2232-47F1-A90D-763F36581B9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B75C859-5314-4A5D-832B-5098D1D82A7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CAAE2EE-69D0-4A94-8AAB-62812DC1A66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1CA081F-A057-4D39-AEE4-252D041BFA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33726FF-D598-4D8A-AB9C-641C3267D22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4F5D1C8-1BDF-47A6-8B45-51EC5AD2019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当市の有形固定資産減価償却率は類似団体内平均値を下回るが、前年度より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ポイント上昇した。令和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年度に策定した「えびの市公共施設個別計画」に基づき、施設の運営・維持管理を計画的に進めていく必要がある。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2C2CA60-5F56-4D93-868E-256BD2144F6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BC91D20-DC19-4BC4-9E64-200D0780B17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54C4EF2-59AA-412F-AA12-B0F68CCF227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689DD83-00D3-4F1A-B964-94135B5B28C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C2A456B6-E7A1-4841-B387-FC8B6CDA603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33FC3C3-C18A-47A1-907E-E5659721DCF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6F9BCE9-8705-48A4-8F83-40CC4C11D20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1BD35A4-2841-40C9-90B5-501148B9B1C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353C625-6157-4E55-971E-18C8124D4CF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E5E2DE5-5FC3-43FD-AADD-7599E2C4FC8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424F346-C12C-40F6-A9AF-FC1357B0723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EFA8A93-908C-4600-8F27-C2A8FC55CAD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1C2F98E8-B596-4E17-94AE-446C871A03A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F6335A0-0C57-47BF-82D2-971D6C5D421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986072CD-DBDE-4643-B3FD-B1DA6027F39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8BA3B68-CAEC-418C-875D-7C0DF0234B4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B11FF726-6F39-404A-AEE7-514910937BD6}"/>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B02E932F-2192-4ECC-8DC7-A235FFCCA7C8}"/>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589D5B30-5A5D-459E-BF2F-DAF3382983A6}"/>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3D97DA58-E85E-4282-9583-E179EEFF3DFA}"/>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2331CE4B-66B1-4771-BFD9-22FC4AEA4C04}"/>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2D0E19EC-884B-4492-BC30-EB2610B947B3}"/>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53C79A3C-0CF2-45F1-B3EF-4BFF10B54C5A}"/>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38804C39-799A-4415-A729-7CDE22E9E542}"/>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518A0C86-C528-49EB-9BEF-CD4593490D6C}"/>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22B1657E-A0CC-41A8-8F49-80CAC53EA0F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4712C5A1-D0AD-436C-8473-FAAD0094E211}"/>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C90135A-488A-4C42-8E3E-F0B3738954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B40B674-43FA-4B1D-BD5E-FE81EEC7C90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6830635-F21E-49C3-9E80-42CA3AF4B96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87D5EF6-4396-429B-8763-564747B62B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26B0BDA-4F3F-4D29-AA5F-ED7FAC47762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91" name="楕円 90">
          <a:extLst>
            <a:ext uri="{FF2B5EF4-FFF2-40B4-BE49-F238E27FC236}">
              <a16:creationId xmlns:a16="http://schemas.microsoft.com/office/drawing/2014/main" id="{67AC3BD3-2DF7-421C-9028-D990C4610790}"/>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92" name="有形固定資産減価償却率該当値テキスト">
          <a:extLst>
            <a:ext uri="{FF2B5EF4-FFF2-40B4-BE49-F238E27FC236}">
              <a16:creationId xmlns:a16="http://schemas.microsoft.com/office/drawing/2014/main" id="{C98B4BEA-42B7-435C-96CF-CCCFF3431388}"/>
            </a:ext>
          </a:extLst>
        </xdr:cNvPr>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93" name="楕円 92">
          <a:extLst>
            <a:ext uri="{FF2B5EF4-FFF2-40B4-BE49-F238E27FC236}">
              <a16:creationId xmlns:a16="http://schemas.microsoft.com/office/drawing/2014/main" id="{0B48E5D3-D986-4731-9023-02627E04CDEE}"/>
            </a:ext>
          </a:extLst>
        </xdr:cNvPr>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30</xdr:row>
      <xdr:rowOff>164253</xdr:rowOff>
    </xdr:to>
    <xdr:cxnSp macro="">
      <xdr:nvCxnSpPr>
        <xdr:cNvPr id="94" name="直線コネクタ 93">
          <a:extLst>
            <a:ext uri="{FF2B5EF4-FFF2-40B4-BE49-F238E27FC236}">
              <a16:creationId xmlns:a16="http://schemas.microsoft.com/office/drawing/2014/main" id="{DEACC037-7B3D-4579-ACF9-3EC67DC6FDBC}"/>
            </a:ext>
          </a:extLst>
        </xdr:cNvPr>
        <xdr:cNvCxnSpPr/>
      </xdr:nvCxnSpPr>
      <xdr:spPr>
        <a:xfrm>
          <a:off x="4051300" y="606488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90064</xdr:rowOff>
    </xdr:from>
    <xdr:to>
      <xdr:col>15</xdr:col>
      <xdr:colOff>187325</xdr:colOff>
      <xdr:row>31</xdr:row>
      <xdr:rowOff>20214</xdr:rowOff>
    </xdr:to>
    <xdr:sp macro="" textlink="">
      <xdr:nvSpPr>
        <xdr:cNvPr id="95" name="楕円 94">
          <a:extLst>
            <a:ext uri="{FF2B5EF4-FFF2-40B4-BE49-F238E27FC236}">
              <a16:creationId xmlns:a16="http://schemas.microsoft.com/office/drawing/2014/main" id="{1C23D821-0943-4FE7-85A0-1D1CD7A99C30}"/>
            </a:ext>
          </a:extLst>
        </xdr:cNvPr>
        <xdr:cNvSpPr/>
      </xdr:nvSpPr>
      <xdr:spPr>
        <a:xfrm>
          <a:off x="3238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140864</xdr:rowOff>
    </xdr:from>
    <xdr:to>
      <xdr:col>19</xdr:col>
      <xdr:colOff>136525</xdr:colOff>
      <xdr:row>30</xdr:row>
      <xdr:rowOff>149860</xdr:rowOff>
    </xdr:to>
    <xdr:cxnSp macro="">
      <xdr:nvCxnSpPr>
        <xdr:cNvPr id="96" name="直線コネクタ 95">
          <a:extLst>
            <a:ext uri="{FF2B5EF4-FFF2-40B4-BE49-F238E27FC236}">
              <a16:creationId xmlns:a16="http://schemas.microsoft.com/office/drawing/2014/main" id="{6D6C5B18-E4B5-4096-ADA8-AE6ECFDD2268}"/>
            </a:ext>
          </a:extLst>
        </xdr:cNvPr>
        <xdr:cNvCxnSpPr/>
      </xdr:nvCxnSpPr>
      <xdr:spPr>
        <a:xfrm>
          <a:off x="3289300" y="6055889"/>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108056</xdr:rowOff>
    </xdr:from>
    <xdr:to>
      <xdr:col>11</xdr:col>
      <xdr:colOff>187325</xdr:colOff>
      <xdr:row>31</xdr:row>
      <xdr:rowOff>38206</xdr:rowOff>
    </xdr:to>
    <xdr:sp macro="" textlink="">
      <xdr:nvSpPr>
        <xdr:cNvPr id="97" name="楕円 96">
          <a:extLst>
            <a:ext uri="{FF2B5EF4-FFF2-40B4-BE49-F238E27FC236}">
              <a16:creationId xmlns:a16="http://schemas.microsoft.com/office/drawing/2014/main" id="{A3056054-3D38-4853-9214-1F8BCC4A770E}"/>
            </a:ext>
          </a:extLst>
        </xdr:cNvPr>
        <xdr:cNvSpPr/>
      </xdr:nvSpPr>
      <xdr:spPr>
        <a:xfrm>
          <a:off x="2476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158856</xdr:rowOff>
    </xdr:to>
    <xdr:cxnSp macro="">
      <xdr:nvCxnSpPr>
        <xdr:cNvPr id="98" name="直線コネクタ 97">
          <a:extLst>
            <a:ext uri="{FF2B5EF4-FFF2-40B4-BE49-F238E27FC236}">
              <a16:creationId xmlns:a16="http://schemas.microsoft.com/office/drawing/2014/main" id="{5480F271-BDA3-4F34-BC19-605F72E60F09}"/>
            </a:ext>
          </a:extLst>
        </xdr:cNvPr>
        <xdr:cNvCxnSpPr/>
      </xdr:nvCxnSpPr>
      <xdr:spPr>
        <a:xfrm flipV="1">
          <a:off x="2527300" y="6055889"/>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9" name="楕円 98">
          <a:extLst>
            <a:ext uri="{FF2B5EF4-FFF2-40B4-BE49-F238E27FC236}">
              <a16:creationId xmlns:a16="http://schemas.microsoft.com/office/drawing/2014/main" id="{F902ED9A-CC48-4E63-9A48-01C09EF7DAF9}"/>
            </a:ext>
          </a:extLst>
        </xdr:cNvPr>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30</xdr:row>
      <xdr:rowOff>158856</xdr:rowOff>
    </xdr:to>
    <xdr:cxnSp macro="">
      <xdr:nvCxnSpPr>
        <xdr:cNvPr id="100" name="直線コネクタ 99">
          <a:extLst>
            <a:ext uri="{FF2B5EF4-FFF2-40B4-BE49-F238E27FC236}">
              <a16:creationId xmlns:a16="http://schemas.microsoft.com/office/drawing/2014/main" id="{A418A74B-948D-48D6-8C6C-F081D071296B}"/>
            </a:ext>
          </a:extLst>
        </xdr:cNvPr>
        <xdr:cNvCxnSpPr/>
      </xdr:nvCxnSpPr>
      <xdr:spPr>
        <a:xfrm>
          <a:off x="1765300" y="6054090"/>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D5217537-C3FE-496B-BF8F-BEE54F9C0678}"/>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CB1C576F-06F9-478C-8A2F-C58A670F8A77}"/>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3" name="n_3aveValue有形固定資産減価償却率">
          <a:extLst>
            <a:ext uri="{FF2B5EF4-FFF2-40B4-BE49-F238E27FC236}">
              <a16:creationId xmlns:a16="http://schemas.microsoft.com/office/drawing/2014/main" id="{47B39B86-8E9B-4E83-9ADE-894854A08D6D}"/>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4" name="n_4aveValue有形固定資産減価償却率">
          <a:extLst>
            <a:ext uri="{FF2B5EF4-FFF2-40B4-BE49-F238E27FC236}">
              <a16:creationId xmlns:a16="http://schemas.microsoft.com/office/drawing/2014/main" id="{03CEAE9F-BC2F-4293-9403-74D572814BFC}"/>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105" name="n_1mainValue有形固定資産減価償却率">
          <a:extLst>
            <a:ext uri="{FF2B5EF4-FFF2-40B4-BE49-F238E27FC236}">
              <a16:creationId xmlns:a16="http://schemas.microsoft.com/office/drawing/2014/main" id="{0FBECB47-FBC2-4E4F-A55A-1892DF32AB90}"/>
            </a:ext>
          </a:extLst>
        </xdr:cNvPr>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36741</xdr:rowOff>
    </xdr:from>
    <xdr:ext cx="405111" cy="259045"/>
    <xdr:sp macro="" textlink="">
      <xdr:nvSpPr>
        <xdr:cNvPr id="106" name="n_2mainValue有形固定資産減価償却率">
          <a:extLst>
            <a:ext uri="{FF2B5EF4-FFF2-40B4-BE49-F238E27FC236}">
              <a16:creationId xmlns:a16="http://schemas.microsoft.com/office/drawing/2014/main" id="{36D0E228-19F5-407E-A7B9-5608C3705576}"/>
            </a:ext>
          </a:extLst>
        </xdr:cNvPr>
        <xdr:cNvSpPr txBox="1"/>
      </xdr:nvSpPr>
      <xdr:spPr>
        <a:xfrm>
          <a:off x="30867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29333</xdr:rowOff>
    </xdr:from>
    <xdr:ext cx="405111" cy="259045"/>
    <xdr:sp macro="" textlink="">
      <xdr:nvSpPr>
        <xdr:cNvPr id="107" name="n_3mainValue有形固定資産減価償却率">
          <a:extLst>
            <a:ext uri="{FF2B5EF4-FFF2-40B4-BE49-F238E27FC236}">
              <a16:creationId xmlns:a16="http://schemas.microsoft.com/office/drawing/2014/main" id="{8E3EE28F-F6F6-4289-A21B-ACA84838AFE7}"/>
            </a:ext>
          </a:extLst>
        </xdr:cNvPr>
        <xdr:cNvSpPr txBox="1"/>
      </xdr:nvSpPr>
      <xdr:spPr>
        <a:xfrm>
          <a:off x="2324744" y="61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8" name="n_4mainValue有形固定資産減価償却率">
          <a:extLst>
            <a:ext uri="{FF2B5EF4-FFF2-40B4-BE49-F238E27FC236}">
              <a16:creationId xmlns:a16="http://schemas.microsoft.com/office/drawing/2014/main" id="{242EF152-54EF-4477-B2B6-08046E43C5A6}"/>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191AE06-D96F-4071-B5A5-FD461389342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15DA794-038F-4A47-B949-E180308BA12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2A32C43-65B0-4C8B-AB2F-FB838BC242F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033A461-D1A5-4B32-9685-F3AB38B1625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BE9B32B-E8A5-490E-8A83-DE6EE03E0ED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D968EB0-5577-4C95-B1BD-217ACB2DB82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2242F00-7E56-4832-9E88-D112CA0E15B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58A7E1E-574B-4B25-B163-AEB2869FB66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CF8C1B6-C38B-4F67-B4FA-5A3890B4CAE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EADC4A3-BF28-4FFA-8BE1-0CBA0C796E6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B283DD3-8146-455B-9FA7-B5289ECC3B0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7920DF4-5A25-43B3-BE0F-8BD6BE575F1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7536B72-98DA-4091-804D-F8CE03473C5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当市の債務償還比率は、全国・県・類似団体平均と比較しても大きく下回っている。今後も引き続き公債費の適正化、健全な財政運営に努める。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E2D3A5B-6248-4543-A11D-1126BFB9242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F3EE242-B472-48CC-9A6E-B9FA44A498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9D97BE8-B24D-4493-841C-BDDEEE2FC6B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EA9219F-BC15-4B83-B20E-8D806818C7F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162834A-FB23-45E6-B5C9-8D78085A17D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A80339E-52E6-4F53-9524-0BB96F7D44D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8BA78417-CF51-4A08-B411-B34CC01B133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F50E5B9-46FD-4AD1-823C-B8FF7DF5DF7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89013283-59C7-4346-953F-A55EE0EB5A8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630D848-F4F9-4514-93FB-E94255A54CC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5ABEF62-0974-4B15-ACEB-EFEEF8B4495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58A309B-E573-4EF6-8F9F-92B843B0A66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A8B59E5-6EEE-4593-8DF5-988049D89B3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689C190-D33A-40B4-A072-E61BBC7EB85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133F194-09BB-4546-A599-275C78DF6CF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F0280C01-D2A0-420D-80E9-9D453D71E64C}"/>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219E8ED3-1636-41FD-9118-66F3392EFEE3}"/>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787B7A69-BB5D-4ACB-BCE3-79F30D7B42CE}"/>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2C919F5-1157-4372-A1E3-D9DFA01F63E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FAA4EBA-4877-4C4A-ABD4-88C27705D54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E4FB7641-8F2C-4950-BFBF-38C672A5E067}"/>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DF6435F8-C1C2-4BD3-9543-453EE06318CE}"/>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5C90B59F-B4B6-41FB-8A6B-005A79513843}"/>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CA0DADEF-6081-41D2-AABE-7F147FA9EE2E}"/>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F95A3A85-4E50-489A-BB29-184A495DC2B7}"/>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A15FFC53-4C8D-412F-AD1C-8F748FD22D71}"/>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D281477-2306-4C32-A27E-CAC74A202EF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5491FBD-4DA0-41C0-A4D8-F808001BE1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8415922-02F5-4C2A-86F1-5B3F73DCFB0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309B78E-9792-496C-8722-063724327B5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7CF9EFF-1B10-4CBC-8BCF-D63FB5D73EC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113792</xdr:rowOff>
    </xdr:from>
    <xdr:to>
      <xdr:col>76</xdr:col>
      <xdr:colOff>73025</xdr:colOff>
      <xdr:row>29</xdr:row>
      <xdr:rowOff>43942</xdr:rowOff>
    </xdr:to>
    <xdr:sp macro="" textlink="">
      <xdr:nvSpPr>
        <xdr:cNvPr id="153" name="楕円 152">
          <a:extLst>
            <a:ext uri="{FF2B5EF4-FFF2-40B4-BE49-F238E27FC236}">
              <a16:creationId xmlns:a16="http://schemas.microsoft.com/office/drawing/2014/main" id="{76295BE6-D536-4F43-93C6-FC4E2CEAC26C}"/>
            </a:ext>
          </a:extLst>
        </xdr:cNvPr>
        <xdr:cNvSpPr/>
      </xdr:nvSpPr>
      <xdr:spPr>
        <a:xfrm>
          <a:off x="14744700" y="568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136669</xdr:rowOff>
    </xdr:from>
    <xdr:ext cx="469744" cy="259045"/>
    <xdr:sp macro="" textlink="">
      <xdr:nvSpPr>
        <xdr:cNvPr id="154" name="債務償還比率該当値テキスト">
          <a:extLst>
            <a:ext uri="{FF2B5EF4-FFF2-40B4-BE49-F238E27FC236}">
              <a16:creationId xmlns:a16="http://schemas.microsoft.com/office/drawing/2014/main" id="{ABB83FE7-E590-4B5D-9FDC-71850476B6EF}"/>
            </a:ext>
          </a:extLst>
        </xdr:cNvPr>
        <xdr:cNvSpPr txBox="1"/>
      </xdr:nvSpPr>
      <xdr:spPr>
        <a:xfrm>
          <a:off x="14846300" y="553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64855</xdr:rowOff>
    </xdr:from>
    <xdr:to>
      <xdr:col>72</xdr:col>
      <xdr:colOff>123825</xdr:colOff>
      <xdr:row>28</xdr:row>
      <xdr:rowOff>166455</xdr:rowOff>
    </xdr:to>
    <xdr:sp macro="" textlink="">
      <xdr:nvSpPr>
        <xdr:cNvPr id="155" name="楕円 154">
          <a:extLst>
            <a:ext uri="{FF2B5EF4-FFF2-40B4-BE49-F238E27FC236}">
              <a16:creationId xmlns:a16="http://schemas.microsoft.com/office/drawing/2014/main" id="{32867B58-AC23-46CB-9484-CDC299AD30FD}"/>
            </a:ext>
          </a:extLst>
        </xdr:cNvPr>
        <xdr:cNvSpPr/>
      </xdr:nvSpPr>
      <xdr:spPr>
        <a:xfrm>
          <a:off x="14033500" y="56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115655</xdr:rowOff>
    </xdr:from>
    <xdr:to>
      <xdr:col>76</xdr:col>
      <xdr:colOff>22225</xdr:colOff>
      <xdr:row>28</xdr:row>
      <xdr:rowOff>164592</xdr:rowOff>
    </xdr:to>
    <xdr:cxnSp macro="">
      <xdr:nvCxnSpPr>
        <xdr:cNvPr id="156" name="直線コネクタ 155">
          <a:extLst>
            <a:ext uri="{FF2B5EF4-FFF2-40B4-BE49-F238E27FC236}">
              <a16:creationId xmlns:a16="http://schemas.microsoft.com/office/drawing/2014/main" id="{CEAA71D5-C76D-4A64-8BD8-E1E40672FD55}"/>
            </a:ext>
          </a:extLst>
        </xdr:cNvPr>
        <xdr:cNvCxnSpPr/>
      </xdr:nvCxnSpPr>
      <xdr:spPr>
        <a:xfrm>
          <a:off x="14084300" y="5687780"/>
          <a:ext cx="7112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105636</xdr:rowOff>
    </xdr:from>
    <xdr:to>
      <xdr:col>68</xdr:col>
      <xdr:colOff>123825</xdr:colOff>
      <xdr:row>29</xdr:row>
      <xdr:rowOff>35786</xdr:rowOff>
    </xdr:to>
    <xdr:sp macro="" textlink="">
      <xdr:nvSpPr>
        <xdr:cNvPr id="157" name="楕円 156">
          <a:extLst>
            <a:ext uri="{FF2B5EF4-FFF2-40B4-BE49-F238E27FC236}">
              <a16:creationId xmlns:a16="http://schemas.microsoft.com/office/drawing/2014/main" id="{A825275F-F38E-4579-BFA4-7A67F4867364}"/>
            </a:ext>
          </a:extLst>
        </xdr:cNvPr>
        <xdr:cNvSpPr/>
      </xdr:nvSpPr>
      <xdr:spPr>
        <a:xfrm>
          <a:off x="13271500" y="5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115655</xdr:rowOff>
    </xdr:from>
    <xdr:to>
      <xdr:col>72</xdr:col>
      <xdr:colOff>73025</xdr:colOff>
      <xdr:row>28</xdr:row>
      <xdr:rowOff>156436</xdr:rowOff>
    </xdr:to>
    <xdr:cxnSp macro="">
      <xdr:nvCxnSpPr>
        <xdr:cNvPr id="158" name="直線コネクタ 157">
          <a:extLst>
            <a:ext uri="{FF2B5EF4-FFF2-40B4-BE49-F238E27FC236}">
              <a16:creationId xmlns:a16="http://schemas.microsoft.com/office/drawing/2014/main" id="{0618468A-7BCF-41D4-A2B4-9E27B927C98A}"/>
            </a:ext>
          </a:extLst>
        </xdr:cNvPr>
        <xdr:cNvCxnSpPr/>
      </xdr:nvCxnSpPr>
      <xdr:spPr>
        <a:xfrm flipV="1">
          <a:off x="13322300" y="5687780"/>
          <a:ext cx="762000" cy="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76920</xdr:rowOff>
    </xdr:from>
    <xdr:to>
      <xdr:col>64</xdr:col>
      <xdr:colOff>123825</xdr:colOff>
      <xdr:row>30</xdr:row>
      <xdr:rowOff>7070</xdr:rowOff>
    </xdr:to>
    <xdr:sp macro="" textlink="">
      <xdr:nvSpPr>
        <xdr:cNvPr id="159" name="楕円 158">
          <a:extLst>
            <a:ext uri="{FF2B5EF4-FFF2-40B4-BE49-F238E27FC236}">
              <a16:creationId xmlns:a16="http://schemas.microsoft.com/office/drawing/2014/main" id="{3108EBF3-5C82-4053-9B45-803C2EADA27E}"/>
            </a:ext>
          </a:extLst>
        </xdr:cNvPr>
        <xdr:cNvSpPr/>
      </xdr:nvSpPr>
      <xdr:spPr>
        <a:xfrm>
          <a:off x="12509500" y="58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156436</xdr:rowOff>
    </xdr:from>
    <xdr:to>
      <xdr:col>68</xdr:col>
      <xdr:colOff>73025</xdr:colOff>
      <xdr:row>29</xdr:row>
      <xdr:rowOff>127720</xdr:rowOff>
    </xdr:to>
    <xdr:cxnSp macro="">
      <xdr:nvCxnSpPr>
        <xdr:cNvPr id="160" name="直線コネクタ 159">
          <a:extLst>
            <a:ext uri="{FF2B5EF4-FFF2-40B4-BE49-F238E27FC236}">
              <a16:creationId xmlns:a16="http://schemas.microsoft.com/office/drawing/2014/main" id="{903015B6-F3AE-47AC-A66F-B605D2AB85E4}"/>
            </a:ext>
          </a:extLst>
        </xdr:cNvPr>
        <xdr:cNvCxnSpPr/>
      </xdr:nvCxnSpPr>
      <xdr:spPr>
        <a:xfrm flipV="1">
          <a:off x="12560300" y="5728561"/>
          <a:ext cx="762000" cy="1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58688</xdr:rowOff>
    </xdr:from>
    <xdr:to>
      <xdr:col>60</xdr:col>
      <xdr:colOff>123825</xdr:colOff>
      <xdr:row>29</xdr:row>
      <xdr:rowOff>160288</xdr:rowOff>
    </xdr:to>
    <xdr:sp macro="" textlink="">
      <xdr:nvSpPr>
        <xdr:cNvPr id="161" name="楕円 160">
          <a:extLst>
            <a:ext uri="{FF2B5EF4-FFF2-40B4-BE49-F238E27FC236}">
              <a16:creationId xmlns:a16="http://schemas.microsoft.com/office/drawing/2014/main" id="{D3BF3079-D643-4EA4-BA43-D66C7CE7678A}"/>
            </a:ext>
          </a:extLst>
        </xdr:cNvPr>
        <xdr:cNvSpPr/>
      </xdr:nvSpPr>
      <xdr:spPr>
        <a:xfrm>
          <a:off x="11747500" y="58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109488</xdr:rowOff>
    </xdr:from>
    <xdr:to>
      <xdr:col>64</xdr:col>
      <xdr:colOff>73025</xdr:colOff>
      <xdr:row>29</xdr:row>
      <xdr:rowOff>127720</xdr:rowOff>
    </xdr:to>
    <xdr:cxnSp macro="">
      <xdr:nvCxnSpPr>
        <xdr:cNvPr id="162" name="直線コネクタ 161">
          <a:extLst>
            <a:ext uri="{FF2B5EF4-FFF2-40B4-BE49-F238E27FC236}">
              <a16:creationId xmlns:a16="http://schemas.microsoft.com/office/drawing/2014/main" id="{C46B6B65-C7D7-4489-8C68-34E9CF47082D}"/>
            </a:ext>
          </a:extLst>
        </xdr:cNvPr>
        <xdr:cNvCxnSpPr/>
      </xdr:nvCxnSpPr>
      <xdr:spPr>
        <a:xfrm>
          <a:off x="11798300" y="5853063"/>
          <a:ext cx="762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6F01A031-899F-4496-AC4D-C382331AB8CA}"/>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3FEAEB5E-1863-44CE-B1B0-1876A945A952}"/>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344F7CFC-B5DF-488F-86A6-3FB81175BEA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D55C31F9-D132-44F1-9833-DB0F7B4E601B}"/>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11532</xdr:rowOff>
    </xdr:from>
    <xdr:ext cx="469744" cy="259045"/>
    <xdr:sp macro="" textlink="">
      <xdr:nvSpPr>
        <xdr:cNvPr id="167" name="n_1mainValue債務償還比率">
          <a:extLst>
            <a:ext uri="{FF2B5EF4-FFF2-40B4-BE49-F238E27FC236}">
              <a16:creationId xmlns:a16="http://schemas.microsoft.com/office/drawing/2014/main" id="{45812F34-11BD-49C4-834B-D1BA34FB8656}"/>
            </a:ext>
          </a:extLst>
        </xdr:cNvPr>
        <xdr:cNvSpPr txBox="1"/>
      </xdr:nvSpPr>
      <xdr:spPr>
        <a:xfrm>
          <a:off x="13836727" y="54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52313</xdr:rowOff>
    </xdr:from>
    <xdr:ext cx="469744" cy="259045"/>
    <xdr:sp macro="" textlink="">
      <xdr:nvSpPr>
        <xdr:cNvPr id="168" name="n_2mainValue債務償還比率">
          <a:extLst>
            <a:ext uri="{FF2B5EF4-FFF2-40B4-BE49-F238E27FC236}">
              <a16:creationId xmlns:a16="http://schemas.microsoft.com/office/drawing/2014/main" id="{61DA39EE-B5B9-4A83-9388-60A2C5E004F7}"/>
            </a:ext>
          </a:extLst>
        </xdr:cNvPr>
        <xdr:cNvSpPr txBox="1"/>
      </xdr:nvSpPr>
      <xdr:spPr>
        <a:xfrm>
          <a:off x="13087427" y="545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23597</xdr:rowOff>
    </xdr:from>
    <xdr:ext cx="469744" cy="259045"/>
    <xdr:sp macro="" textlink="">
      <xdr:nvSpPr>
        <xdr:cNvPr id="169" name="n_3mainValue債務償還比率">
          <a:extLst>
            <a:ext uri="{FF2B5EF4-FFF2-40B4-BE49-F238E27FC236}">
              <a16:creationId xmlns:a16="http://schemas.microsoft.com/office/drawing/2014/main" id="{6902B352-AD86-4FEC-9F26-1F4C4CFDA3CC}"/>
            </a:ext>
          </a:extLst>
        </xdr:cNvPr>
        <xdr:cNvSpPr txBox="1"/>
      </xdr:nvSpPr>
      <xdr:spPr>
        <a:xfrm>
          <a:off x="12325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5365</xdr:rowOff>
    </xdr:from>
    <xdr:ext cx="469744" cy="259045"/>
    <xdr:sp macro="" textlink="">
      <xdr:nvSpPr>
        <xdr:cNvPr id="170" name="n_4mainValue債務償還比率">
          <a:extLst>
            <a:ext uri="{FF2B5EF4-FFF2-40B4-BE49-F238E27FC236}">
              <a16:creationId xmlns:a16="http://schemas.microsoft.com/office/drawing/2014/main" id="{09023E3F-03E8-4305-8AC8-82C5CF5EB5A6}"/>
            </a:ext>
          </a:extLst>
        </xdr:cNvPr>
        <xdr:cNvSpPr txBox="1"/>
      </xdr:nvSpPr>
      <xdr:spPr>
        <a:xfrm>
          <a:off x="11563427" y="557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DABE994-7BF6-4D53-93E9-FF0892A1A85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3E430A3-AF87-46C6-AE84-F1D78B77ED4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868726F-2896-4399-B9C2-6FB05ABDB01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17F99B7-3C23-44D0-A60D-0B3BD4F881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71C5DDC-9A32-4F2D-B2E4-7EB787A5EE3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977D9D8-86B4-4E00-AAFB-124013A591F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8FC9C0-5785-49B0-8B84-EB524E5549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57AA68-FCA7-4252-816D-C34D09B576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E4AC239-1BB0-47FF-B99C-385971A107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E5914C-8FEF-4CC1-AFAA-A1652330CC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BD6196-D588-4A6B-961F-C4AB387FFC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9D4AA3-F44D-44DB-9D27-F599FA73F8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9A7A93-6F07-4B14-92C8-8FE66B6AB2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853076-FF95-41DD-8B0B-A383A8AFA5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A84F79-0E0E-4102-A33B-0D7DF37DB1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F0F0D2-1880-4641-9AF6-F0B0F6082F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E3AE72-27DF-42BB-92DC-6F57C7ABE0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AD1CF2-1CAA-4D54-A5DA-5771D7D25BF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2C153B-79A9-4F19-B906-D2FE1CBD9A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7CD367-159F-426B-9E3A-F0689714EF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2D38BD-D031-48BB-BF82-237A298C6B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C88247-71B3-485A-B06B-4769DDC766B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C7BE87-7DE7-4FB7-8991-A2D3C5A7EE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84EEF9-5D64-4A4A-819C-6B1E873870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5C9194-6F80-46E6-81AD-A83B9FE1A9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AD2D20-B036-4405-885E-07ED0F9343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E1DFAE-65A0-43C7-88DF-98609348F3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650E44-C85E-473B-AC4D-E8C4708BED9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6DA89A-AF48-4EC8-A0D2-F6EEA1080F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BF332D8-E986-48DF-8D4F-7BB2CC9B73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B35706-414D-46A3-90C9-F44FE09B9A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F7F4AB-81F7-4B4D-9EE2-069D3112B4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C24D0D-7A92-4500-A808-E34F58EB53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3D5BFE-C30B-4E93-A239-FB0B4480F7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BF0866-24BB-4C44-A2BE-33AB55E7CF9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3E9F04-02F3-475B-9B91-F0478BCEF19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7DE325-EEE9-4345-9C1E-D71FEB905A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8C9785-CFD3-4913-8698-2B705FF00C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8E6961-1598-47B6-8A3A-6372E566E8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674E59-53BD-4F1E-ABA6-7BE3A3B6F4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5A1F77-F378-4002-B9D4-B003DCCB4F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6585CC-5F1C-4F28-984E-2350E72721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9C8F48-E667-47E7-BA62-8800E975AC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063C20-1127-4AA6-9F43-1C3FDF8552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6A8D60-AC3D-41E5-9E15-3D769F24DE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47891E-9B8B-40DA-929F-1A35AE9A4F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400FCA-0579-4F28-B5D8-C00CE43001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068644-BF6E-4C37-BD60-432F7EA4C8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9B13316-2C4D-4CD9-9B95-C631263860D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D54A206-A2C2-4AFB-8FBF-EDD76ABB9E8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CAFC129-A583-4C4F-870E-C6BC0F91458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81BB080-AF27-4693-9070-CB4CE6909EB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A8C4893-A160-43F4-A018-9F9ED64277D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6BA8300-FB06-4E53-9332-712956DAC72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C93E17B-2DD0-4981-A0D0-D2C34B62DB0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3AF495-F888-4023-957E-70E8CF12284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052AE12-4BE3-4C16-9210-1E35D0B1033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C886D5-1721-4488-ADD6-8728835E4B2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86034A7-83BE-4B4D-9054-B68EBDAE34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38D79D2-912F-4BBB-B0B1-5F5BC75276E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CBBDC80-4AEE-48C3-9C07-95ED9346B3E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8C32E038-9EC3-48C0-B346-E7578F613985}"/>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AA56BD93-06B9-4876-A3B3-A583E1C42304}"/>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AC012F6B-F5E7-4F2C-A725-22D7D3922B44}"/>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2854C1D1-2C30-459B-8BE6-D486392F70E7}"/>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2BAE464B-093F-4046-A003-A6350878A4A6}"/>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6371B923-10F4-4F31-BDC6-1003A6A1ED0E}"/>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E915077-9E5C-4C96-B738-6DCD2650C713}"/>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B50950D-6D28-46D0-9D40-3B3ACF34AF8F}"/>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3DCFF9BB-DC39-42B9-A1F3-91713E218B2B}"/>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5149555E-13F4-4B54-9805-299C588F5B77}"/>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7999350-313B-4F54-BB8B-EA58517BD7F6}"/>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254D42-7C8D-4BC0-9D30-141A07340E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34B31E-1738-4BC9-B79F-F670C07C6A7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87F8E2-FDC6-4752-A58D-5F46F9465F1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97A711-166F-461F-B0ED-9909270617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F14289-1A27-4CCC-AF72-76A825BFF83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122555</xdr:rowOff>
    </xdr:from>
    <xdr:to>
      <xdr:col>24</xdr:col>
      <xdr:colOff>114300</xdr:colOff>
      <xdr:row>38</xdr:row>
      <xdr:rowOff>52705</xdr:rowOff>
    </xdr:to>
    <xdr:sp macro="" textlink="">
      <xdr:nvSpPr>
        <xdr:cNvPr id="73" name="楕円 72">
          <a:extLst>
            <a:ext uri="{FF2B5EF4-FFF2-40B4-BE49-F238E27FC236}">
              <a16:creationId xmlns:a16="http://schemas.microsoft.com/office/drawing/2014/main" id="{35109AC6-3699-459D-95F7-7D81725E5A22}"/>
            </a:ext>
          </a:extLst>
        </xdr:cNvPr>
        <xdr:cNvSpPr/>
      </xdr:nvSpPr>
      <xdr:spPr>
        <a:xfrm>
          <a:off x="4584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145432</xdr:rowOff>
    </xdr:from>
    <xdr:ext cx="405111" cy="259045"/>
    <xdr:sp macro="" textlink="">
      <xdr:nvSpPr>
        <xdr:cNvPr id="74" name="【道路】&#10;有形固定資産減価償却率該当値テキスト">
          <a:extLst>
            <a:ext uri="{FF2B5EF4-FFF2-40B4-BE49-F238E27FC236}">
              <a16:creationId xmlns:a16="http://schemas.microsoft.com/office/drawing/2014/main" id="{43C7174E-DE4A-4485-ACD2-E5D0F5D2765D}"/>
            </a:ext>
          </a:extLst>
        </xdr:cNvPr>
        <xdr:cNvSpPr txBox="1"/>
      </xdr:nvSpPr>
      <xdr:spPr>
        <a:xfrm>
          <a:off x="4673600"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a:extLst>
            <a:ext uri="{FF2B5EF4-FFF2-40B4-BE49-F238E27FC236}">
              <a16:creationId xmlns:a16="http://schemas.microsoft.com/office/drawing/2014/main" id="{C51E512D-5F09-4E3F-8F4B-30663C385BC5}"/>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1905</xdr:rowOff>
    </xdr:to>
    <xdr:cxnSp macro="">
      <xdr:nvCxnSpPr>
        <xdr:cNvPr id="76" name="直線コネクタ 75">
          <a:extLst>
            <a:ext uri="{FF2B5EF4-FFF2-40B4-BE49-F238E27FC236}">
              <a16:creationId xmlns:a16="http://schemas.microsoft.com/office/drawing/2014/main" id="{3A48753E-4347-420C-8992-BB14EAF116AC}"/>
            </a:ext>
          </a:extLst>
        </xdr:cNvPr>
        <xdr:cNvCxnSpPr/>
      </xdr:nvCxnSpPr>
      <xdr:spPr>
        <a:xfrm>
          <a:off x="3797300" y="64884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B8F19F3C-3EF0-48CA-8FEB-D5C56105B762}"/>
            </a:ext>
          </a:extLst>
        </xdr:cNvPr>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144780</xdr:rowOff>
    </xdr:to>
    <xdr:cxnSp macro="">
      <xdr:nvCxnSpPr>
        <xdr:cNvPr id="78" name="直線コネクタ 77">
          <a:extLst>
            <a:ext uri="{FF2B5EF4-FFF2-40B4-BE49-F238E27FC236}">
              <a16:creationId xmlns:a16="http://schemas.microsoft.com/office/drawing/2014/main" id="{7C50C8D2-5860-4A00-8E97-C05C1C0C205F}"/>
            </a:ext>
          </a:extLst>
        </xdr:cNvPr>
        <xdr:cNvCxnSpPr/>
      </xdr:nvCxnSpPr>
      <xdr:spPr>
        <a:xfrm>
          <a:off x="2908300" y="645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38735</xdr:rowOff>
    </xdr:from>
    <xdr:to>
      <xdr:col>10</xdr:col>
      <xdr:colOff>165100</xdr:colOff>
      <xdr:row>37</xdr:row>
      <xdr:rowOff>140335</xdr:rowOff>
    </xdr:to>
    <xdr:sp macro="" textlink="">
      <xdr:nvSpPr>
        <xdr:cNvPr id="79" name="楕円 78">
          <a:extLst>
            <a:ext uri="{FF2B5EF4-FFF2-40B4-BE49-F238E27FC236}">
              <a16:creationId xmlns:a16="http://schemas.microsoft.com/office/drawing/2014/main" id="{403D1E27-818F-4C96-B878-5455ED5F6EFC}"/>
            </a:ext>
          </a:extLst>
        </xdr:cNvPr>
        <xdr:cNvSpPr/>
      </xdr:nvSpPr>
      <xdr:spPr>
        <a:xfrm>
          <a:off x="1968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89535</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id="{EDAD0B91-2713-48F2-A946-76BF9C0EF189}"/>
            </a:ext>
          </a:extLst>
        </xdr:cNvPr>
        <xdr:cNvCxnSpPr/>
      </xdr:nvCxnSpPr>
      <xdr:spPr>
        <a:xfrm>
          <a:off x="2019300" y="64331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D1E01F27-1C42-4B3D-AB94-3A9B58C41F8A}"/>
            </a:ext>
          </a:extLst>
        </xdr:cNvPr>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89535</xdr:rowOff>
    </xdr:to>
    <xdr:cxnSp macro="">
      <xdr:nvCxnSpPr>
        <xdr:cNvPr id="82" name="直線コネクタ 81">
          <a:extLst>
            <a:ext uri="{FF2B5EF4-FFF2-40B4-BE49-F238E27FC236}">
              <a16:creationId xmlns:a16="http://schemas.microsoft.com/office/drawing/2014/main" id="{D750C2A3-7868-41FB-9A77-D58001805A06}"/>
            </a:ext>
          </a:extLst>
        </xdr:cNvPr>
        <xdr:cNvCxnSpPr/>
      </xdr:nvCxnSpPr>
      <xdr:spPr>
        <a:xfrm>
          <a:off x="1130300" y="633603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2CF1BD82-363F-4A8F-9806-E73C543C3AE8}"/>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EF7A220-E81F-4F5E-8748-B98ADB389DCE}"/>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32508019-9722-45BA-88B5-EBA1A3AD3D5D}"/>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BECBE6C7-FDDB-40F9-954B-3AF42A6ADEA0}"/>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87" name="n_1mainValue【道路】&#10;有形固定資産減価償却率">
          <a:extLst>
            <a:ext uri="{FF2B5EF4-FFF2-40B4-BE49-F238E27FC236}">
              <a16:creationId xmlns:a16="http://schemas.microsoft.com/office/drawing/2014/main" id="{A0A9D133-9A14-4282-8D3F-0A41D8E9D7C9}"/>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a:extLst>
            <a:ext uri="{FF2B5EF4-FFF2-40B4-BE49-F238E27FC236}">
              <a16:creationId xmlns:a16="http://schemas.microsoft.com/office/drawing/2014/main" id="{F316E099-DF26-4427-84DF-6808213806FA}"/>
            </a:ext>
          </a:extLst>
        </xdr:cNvPr>
        <xdr:cNvSpPr txBox="1"/>
      </xdr:nvSpPr>
      <xdr:spPr>
        <a:xfrm>
          <a:off x="2705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89" name="n_3mainValue【道路】&#10;有形固定資産減価償却率">
          <a:extLst>
            <a:ext uri="{FF2B5EF4-FFF2-40B4-BE49-F238E27FC236}">
              <a16:creationId xmlns:a16="http://schemas.microsoft.com/office/drawing/2014/main" id="{A065CF37-6090-4B9D-8CE7-4E528AED3D78}"/>
            </a:ext>
          </a:extLst>
        </xdr:cNvPr>
        <xdr:cNvSpPr txBox="1"/>
      </xdr:nvSpPr>
      <xdr:spPr>
        <a:xfrm>
          <a:off x="1816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9B53F9F0-0DEF-4771-B3E9-8A32D51B8A16}"/>
            </a:ext>
          </a:extLst>
        </xdr:cNvPr>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4A4BF26-9A77-4E01-9A49-2F404FF9168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FDBC445-2185-4FFC-80C8-17DA5011C08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F0AB845-371C-4174-800F-40B8436E5A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D5793E6-1D4E-4927-98BA-1D0BA8687A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F9D92AF-6933-43A7-B9DD-F35C4888178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824EAD5-D9A4-4B16-951D-0BBBDFDC9A9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D9D0F75-DFFF-4732-8E31-ED508E6D1C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74E411-E80A-4FFC-8255-01660464BE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D88F939-A052-4A00-824A-374BDE8C97F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D9F1AC2-FD0A-411E-ADDB-734979A68D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6184538-B20A-440D-879C-3437D6EC4C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86BEB41-842C-4185-A940-9E41D1777BA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61FDDE8-38B3-48E5-B9A4-541168F4427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27B5328-C4FB-4EDC-912A-D89AEC75400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09B9EF8-A7AF-44D6-990F-8A5D9848D66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398A657-D7EA-40C3-B71D-4D24B18D9DC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4C25BEC-4445-487A-BF91-57A0E3AAEF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66482B2-3403-46E3-BA4E-266E9106FA3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50E3AAC-61C7-4AAC-94E1-AE6A1957CCE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FB729D9-8B11-496C-818D-2F697C9E196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98D3C8D-F05A-49A5-9380-4ABA2A3209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BC93412-3C6D-4BB5-A04C-5C43E0914E0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BF5B65E-CCE8-44EB-8D59-71DF1AE752F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D5D39E28-0B42-4A09-8B43-CE42702C1C32}"/>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8DE18167-1AA9-4F89-B23D-FD06BAC1E035}"/>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9C73163A-A0B5-43D7-A90B-357DB53A8DD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708B2F54-EF1E-4FAD-8812-D6A884EA41FC}"/>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81825A93-B544-45A4-AA71-B59CEBAEBAB7}"/>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3BC10C93-67A6-41EC-AD7B-F46378F478E1}"/>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40108694-5133-4314-8327-1956BDFBD8A5}"/>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CF50D3F3-8169-42F4-AF2B-91337F6A01DD}"/>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39460AEE-25A3-42DF-9BF1-D8BE27F2FD07}"/>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D65E535-B1E9-4E34-9A44-B1D03CD4FB09}"/>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1CF78FA2-4822-43D4-98DC-3852829A55A8}"/>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9198F47-7489-4C54-B628-6445FA722A9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AF8F2C4-C8FC-4519-8301-35C953C6E5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270A43-C82B-4A0E-9E1E-98A65DAEB1B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666724E-2742-4DB4-A009-C8177C2E96A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5AEA64C-1865-4F72-9FF5-456B38AB114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86265</xdr:rowOff>
    </xdr:from>
    <xdr:to>
      <xdr:col>55</xdr:col>
      <xdr:colOff>50800</xdr:colOff>
      <xdr:row>37</xdr:row>
      <xdr:rowOff>16415</xdr:rowOff>
    </xdr:to>
    <xdr:sp macro="" textlink="">
      <xdr:nvSpPr>
        <xdr:cNvPr id="130" name="楕円 129">
          <a:extLst>
            <a:ext uri="{FF2B5EF4-FFF2-40B4-BE49-F238E27FC236}">
              <a16:creationId xmlns:a16="http://schemas.microsoft.com/office/drawing/2014/main" id="{1B6106D0-BE4B-4673-B48D-BE69FF414413}"/>
            </a:ext>
          </a:extLst>
        </xdr:cNvPr>
        <xdr:cNvSpPr/>
      </xdr:nvSpPr>
      <xdr:spPr>
        <a:xfrm>
          <a:off x="10426700" y="62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109142</xdr:rowOff>
    </xdr:from>
    <xdr:ext cx="534377" cy="259045"/>
    <xdr:sp macro="" textlink="">
      <xdr:nvSpPr>
        <xdr:cNvPr id="131" name="【道路】&#10;一人当たり延長該当値テキスト">
          <a:extLst>
            <a:ext uri="{FF2B5EF4-FFF2-40B4-BE49-F238E27FC236}">
              <a16:creationId xmlns:a16="http://schemas.microsoft.com/office/drawing/2014/main" id="{A79E4919-FEFA-4C76-A58C-62DA820126CE}"/>
            </a:ext>
          </a:extLst>
        </xdr:cNvPr>
        <xdr:cNvSpPr txBox="1"/>
      </xdr:nvSpPr>
      <xdr:spPr>
        <a:xfrm>
          <a:off x="10515600" y="61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116630</xdr:rowOff>
    </xdr:from>
    <xdr:to>
      <xdr:col>50</xdr:col>
      <xdr:colOff>165100</xdr:colOff>
      <xdr:row>37</xdr:row>
      <xdr:rowOff>46780</xdr:rowOff>
    </xdr:to>
    <xdr:sp macro="" textlink="">
      <xdr:nvSpPr>
        <xdr:cNvPr id="132" name="楕円 131">
          <a:extLst>
            <a:ext uri="{FF2B5EF4-FFF2-40B4-BE49-F238E27FC236}">
              <a16:creationId xmlns:a16="http://schemas.microsoft.com/office/drawing/2014/main" id="{7AA253D1-F6D5-415E-8A61-3C38F1C5602A}"/>
            </a:ext>
          </a:extLst>
        </xdr:cNvPr>
        <xdr:cNvSpPr/>
      </xdr:nvSpPr>
      <xdr:spPr>
        <a:xfrm>
          <a:off x="9588500" y="62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137065</xdr:rowOff>
    </xdr:from>
    <xdr:to>
      <xdr:col>55</xdr:col>
      <xdr:colOff>0</xdr:colOff>
      <xdr:row>36</xdr:row>
      <xdr:rowOff>167430</xdr:rowOff>
    </xdr:to>
    <xdr:cxnSp macro="">
      <xdr:nvCxnSpPr>
        <xdr:cNvPr id="133" name="直線コネクタ 132">
          <a:extLst>
            <a:ext uri="{FF2B5EF4-FFF2-40B4-BE49-F238E27FC236}">
              <a16:creationId xmlns:a16="http://schemas.microsoft.com/office/drawing/2014/main" id="{CEFEB22B-D8CE-46D5-9847-0C0BC64F2F7F}"/>
            </a:ext>
          </a:extLst>
        </xdr:cNvPr>
        <xdr:cNvCxnSpPr/>
      </xdr:nvCxnSpPr>
      <xdr:spPr>
        <a:xfrm flipV="1">
          <a:off x="9639300" y="6309265"/>
          <a:ext cx="8382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128422</xdr:rowOff>
    </xdr:from>
    <xdr:to>
      <xdr:col>46</xdr:col>
      <xdr:colOff>38100</xdr:colOff>
      <xdr:row>37</xdr:row>
      <xdr:rowOff>58572</xdr:rowOff>
    </xdr:to>
    <xdr:sp macro="" textlink="">
      <xdr:nvSpPr>
        <xdr:cNvPr id="134" name="楕円 133">
          <a:extLst>
            <a:ext uri="{FF2B5EF4-FFF2-40B4-BE49-F238E27FC236}">
              <a16:creationId xmlns:a16="http://schemas.microsoft.com/office/drawing/2014/main" id="{4CB3FE58-51EE-46CA-84A6-9763AD7F7F79}"/>
            </a:ext>
          </a:extLst>
        </xdr:cNvPr>
        <xdr:cNvSpPr/>
      </xdr:nvSpPr>
      <xdr:spPr>
        <a:xfrm>
          <a:off x="8699500" y="63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167430</xdr:rowOff>
    </xdr:from>
    <xdr:to>
      <xdr:col>50</xdr:col>
      <xdr:colOff>114300</xdr:colOff>
      <xdr:row>37</xdr:row>
      <xdr:rowOff>7772</xdr:rowOff>
    </xdr:to>
    <xdr:cxnSp macro="">
      <xdr:nvCxnSpPr>
        <xdr:cNvPr id="135" name="直線コネクタ 134">
          <a:extLst>
            <a:ext uri="{FF2B5EF4-FFF2-40B4-BE49-F238E27FC236}">
              <a16:creationId xmlns:a16="http://schemas.microsoft.com/office/drawing/2014/main" id="{837BFEA5-F837-4C59-BCE7-5658ABF87D6D}"/>
            </a:ext>
          </a:extLst>
        </xdr:cNvPr>
        <xdr:cNvCxnSpPr/>
      </xdr:nvCxnSpPr>
      <xdr:spPr>
        <a:xfrm flipV="1">
          <a:off x="8750300" y="6339630"/>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151397</xdr:rowOff>
    </xdr:from>
    <xdr:to>
      <xdr:col>41</xdr:col>
      <xdr:colOff>101600</xdr:colOff>
      <xdr:row>37</xdr:row>
      <xdr:rowOff>81547</xdr:rowOff>
    </xdr:to>
    <xdr:sp macro="" textlink="">
      <xdr:nvSpPr>
        <xdr:cNvPr id="136" name="楕円 135">
          <a:extLst>
            <a:ext uri="{FF2B5EF4-FFF2-40B4-BE49-F238E27FC236}">
              <a16:creationId xmlns:a16="http://schemas.microsoft.com/office/drawing/2014/main" id="{751B13A6-600F-48C4-BF95-6478737BD8AA}"/>
            </a:ext>
          </a:extLst>
        </xdr:cNvPr>
        <xdr:cNvSpPr/>
      </xdr:nvSpPr>
      <xdr:spPr>
        <a:xfrm>
          <a:off x="7810500" y="632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7772</xdr:rowOff>
    </xdr:from>
    <xdr:to>
      <xdr:col>45</xdr:col>
      <xdr:colOff>177800</xdr:colOff>
      <xdr:row>37</xdr:row>
      <xdr:rowOff>30747</xdr:rowOff>
    </xdr:to>
    <xdr:cxnSp macro="">
      <xdr:nvCxnSpPr>
        <xdr:cNvPr id="137" name="直線コネクタ 136">
          <a:extLst>
            <a:ext uri="{FF2B5EF4-FFF2-40B4-BE49-F238E27FC236}">
              <a16:creationId xmlns:a16="http://schemas.microsoft.com/office/drawing/2014/main" id="{3F7340A8-38E4-4774-896E-CC5DD2F502C8}"/>
            </a:ext>
          </a:extLst>
        </xdr:cNvPr>
        <xdr:cNvCxnSpPr/>
      </xdr:nvCxnSpPr>
      <xdr:spPr>
        <a:xfrm flipV="1">
          <a:off x="7861300" y="6351422"/>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162179</xdr:rowOff>
    </xdr:from>
    <xdr:to>
      <xdr:col>36</xdr:col>
      <xdr:colOff>165100</xdr:colOff>
      <xdr:row>37</xdr:row>
      <xdr:rowOff>92329</xdr:rowOff>
    </xdr:to>
    <xdr:sp macro="" textlink="">
      <xdr:nvSpPr>
        <xdr:cNvPr id="138" name="楕円 137">
          <a:extLst>
            <a:ext uri="{FF2B5EF4-FFF2-40B4-BE49-F238E27FC236}">
              <a16:creationId xmlns:a16="http://schemas.microsoft.com/office/drawing/2014/main" id="{6A5BEE61-E886-4FDA-BEF7-BF37735B3DDA}"/>
            </a:ext>
          </a:extLst>
        </xdr:cNvPr>
        <xdr:cNvSpPr/>
      </xdr:nvSpPr>
      <xdr:spPr>
        <a:xfrm>
          <a:off x="6921500" y="63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30747</xdr:rowOff>
    </xdr:from>
    <xdr:to>
      <xdr:col>41</xdr:col>
      <xdr:colOff>50800</xdr:colOff>
      <xdr:row>37</xdr:row>
      <xdr:rowOff>41529</xdr:rowOff>
    </xdr:to>
    <xdr:cxnSp macro="">
      <xdr:nvCxnSpPr>
        <xdr:cNvPr id="139" name="直線コネクタ 138">
          <a:extLst>
            <a:ext uri="{FF2B5EF4-FFF2-40B4-BE49-F238E27FC236}">
              <a16:creationId xmlns:a16="http://schemas.microsoft.com/office/drawing/2014/main" id="{EDFC8EB8-D1B7-4278-A606-69DFD94FD347}"/>
            </a:ext>
          </a:extLst>
        </xdr:cNvPr>
        <xdr:cNvCxnSpPr/>
      </xdr:nvCxnSpPr>
      <xdr:spPr>
        <a:xfrm flipV="1">
          <a:off x="6972300" y="6374397"/>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C80956A2-24DF-47E4-B4E4-74B17185A3DB}"/>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65ADF79-F57A-48E2-BCE2-E5F0F5D332BC}"/>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FF51B30A-B011-4F29-8EE0-185C0734019A}"/>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E9E2E7D6-59D5-4977-B281-33EE50987ED8}"/>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63307</xdr:rowOff>
    </xdr:from>
    <xdr:ext cx="534377" cy="259045"/>
    <xdr:sp macro="" textlink="">
      <xdr:nvSpPr>
        <xdr:cNvPr id="144" name="n_1mainValue【道路】&#10;一人当たり延長">
          <a:extLst>
            <a:ext uri="{FF2B5EF4-FFF2-40B4-BE49-F238E27FC236}">
              <a16:creationId xmlns:a16="http://schemas.microsoft.com/office/drawing/2014/main" id="{9423A026-5EA1-4BF8-958E-B3D144769241}"/>
            </a:ext>
          </a:extLst>
        </xdr:cNvPr>
        <xdr:cNvSpPr txBox="1"/>
      </xdr:nvSpPr>
      <xdr:spPr>
        <a:xfrm>
          <a:off x="9359411" y="60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75099</xdr:rowOff>
    </xdr:from>
    <xdr:ext cx="534377" cy="259045"/>
    <xdr:sp macro="" textlink="">
      <xdr:nvSpPr>
        <xdr:cNvPr id="145" name="n_2mainValue【道路】&#10;一人当たり延長">
          <a:extLst>
            <a:ext uri="{FF2B5EF4-FFF2-40B4-BE49-F238E27FC236}">
              <a16:creationId xmlns:a16="http://schemas.microsoft.com/office/drawing/2014/main" id="{EB673DF0-F6E8-48ED-AD6C-B494B1F9A612}"/>
            </a:ext>
          </a:extLst>
        </xdr:cNvPr>
        <xdr:cNvSpPr txBox="1"/>
      </xdr:nvSpPr>
      <xdr:spPr>
        <a:xfrm>
          <a:off x="8483111" y="60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98074</xdr:rowOff>
    </xdr:from>
    <xdr:ext cx="534377" cy="259045"/>
    <xdr:sp macro="" textlink="">
      <xdr:nvSpPr>
        <xdr:cNvPr id="146" name="n_3mainValue【道路】&#10;一人当たり延長">
          <a:extLst>
            <a:ext uri="{FF2B5EF4-FFF2-40B4-BE49-F238E27FC236}">
              <a16:creationId xmlns:a16="http://schemas.microsoft.com/office/drawing/2014/main" id="{DE2F6572-EE73-4C77-9015-C323FB6615F6}"/>
            </a:ext>
          </a:extLst>
        </xdr:cNvPr>
        <xdr:cNvSpPr txBox="1"/>
      </xdr:nvSpPr>
      <xdr:spPr>
        <a:xfrm>
          <a:off x="7594111" y="609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108856</xdr:rowOff>
    </xdr:from>
    <xdr:ext cx="534377" cy="259045"/>
    <xdr:sp macro="" textlink="">
      <xdr:nvSpPr>
        <xdr:cNvPr id="147" name="n_4mainValue【道路】&#10;一人当たり延長">
          <a:extLst>
            <a:ext uri="{FF2B5EF4-FFF2-40B4-BE49-F238E27FC236}">
              <a16:creationId xmlns:a16="http://schemas.microsoft.com/office/drawing/2014/main" id="{D91EDDF3-1D33-4474-B4D6-9EBAFC3527BC}"/>
            </a:ext>
          </a:extLst>
        </xdr:cNvPr>
        <xdr:cNvSpPr txBox="1"/>
      </xdr:nvSpPr>
      <xdr:spPr>
        <a:xfrm>
          <a:off x="6705111" y="61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C6A7106-F7D8-435E-8AB1-A63BC5290C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C8B0FBF-B0C1-40DC-9EFB-3FEA6C8600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196AE22-9EFC-4DA5-BACB-11AFF9C56D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0E073E8-8111-4FDB-B35E-0A1CBDC2A8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448391A-9509-446E-9E32-6073E5E6409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BF727D2-A1F3-4717-91DF-8F2C5C6045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5801867-63D4-495E-820C-07D42BEA46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05C3A15-AA3E-4C85-96B3-62202B240D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0D70DF9-DD07-48DE-ADE0-2177287595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D31A51D-AEA5-42A3-A4D3-7E019477D3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B2E25FC-976C-4857-89F4-5FD0D8D50B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E57592A-FE8A-4492-9F20-6BF0485503B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64F1A7C-88AC-454A-B414-BF54A7424AC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F1944BE-59DE-4336-AC7D-168AC65EAB7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B6A8004-AE77-4EF7-9452-04B093E37A7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6EAF475-0C1D-4B15-A5C4-3FCB1D70DA8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8A80244-6814-4C2A-B41E-AD82F85029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F8C5BE8-296C-4DE3-A3AB-4EAFBC3E984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B34C94B-AAE1-47D5-9FC6-4E27D591592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0676A8E-17AA-4278-9355-637A959B7A6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3619FC2-F1E8-4713-A38D-E8FDFB6D50F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19C7BC4-2FBE-4836-B826-6AE83A3A0A2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C24EFEC-0838-45CA-9291-C3D853D24A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AEAAFB5-99B5-4AC3-9137-FE9FFFCBCD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88CCC21-243E-4BE0-BA01-E4C9532257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55CD991-9213-4315-A9B1-B87A54505CC8}"/>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F5F22DE-D13C-4311-91B5-D3FF93418FCF}"/>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65E2C74A-258D-41C8-9C17-8CF6C1C76ECF}"/>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C27FCDB-1800-4098-A28E-2E9F84651A0B}"/>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DC300B92-6C2C-452D-A9A5-2B7F8C36373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7C9B82E-C7B1-4D50-A4EC-673C48E0BFE3}"/>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7C7126BF-5AAA-477B-A359-301EAC620C58}"/>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A08AE654-DF80-4F7C-884A-797739A9204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4DD336C-5EC8-4D83-B24B-2E3A4B0E69C6}"/>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C1109B76-CE8B-4EC5-ADDA-F9D15F17C194}"/>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1AC8C21B-160F-4E46-9893-35517F2D95E9}"/>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0A1EF0F-EE2D-4869-BD39-39E4678031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65FF5C-DFC8-46A4-99BB-62C71775CB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F6E855-18DD-4D4B-9E45-290069B068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40CDFA1-FCD4-4497-9273-D32DA104AD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E3994F5-7388-442F-836C-80B57594A0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89" name="楕円 188">
          <a:extLst>
            <a:ext uri="{FF2B5EF4-FFF2-40B4-BE49-F238E27FC236}">
              <a16:creationId xmlns:a16="http://schemas.microsoft.com/office/drawing/2014/main" id="{49BE5432-AEC2-489B-B591-D913CEEB1DA2}"/>
            </a:ext>
          </a:extLst>
        </xdr:cNvPr>
        <xdr:cNvSpPr/>
      </xdr:nvSpPr>
      <xdr:spPr>
        <a:xfrm>
          <a:off x="4584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125565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A0CBCA7-BF0B-4627-B95D-EDC8E3561CB5}"/>
            </a:ext>
          </a:extLst>
        </xdr:cNvPr>
        <xdr:cNvSpPr txBox="1"/>
      </xdr:nvSpPr>
      <xdr:spPr>
        <a:xfrm>
          <a:off x="4673600" y="1024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91" name="楕円 190">
          <a:extLst>
            <a:ext uri="{FF2B5EF4-FFF2-40B4-BE49-F238E27FC236}">
              <a16:creationId xmlns:a16="http://schemas.microsoft.com/office/drawing/2014/main" id="{89FEB7FD-4294-4750-8B93-73815FFA005E}"/>
            </a:ext>
          </a:extLst>
        </xdr:cNvPr>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153488</xdr:rowOff>
    </xdr:to>
    <xdr:cxnSp macro="">
      <xdr:nvCxnSpPr>
        <xdr:cNvPr id="192" name="直線コネクタ 191">
          <a:extLst>
            <a:ext uri="{FF2B5EF4-FFF2-40B4-BE49-F238E27FC236}">
              <a16:creationId xmlns:a16="http://schemas.microsoft.com/office/drawing/2014/main" id="{D95F9ADA-28FD-4FB1-B7BA-CFD93EBFF1C3}"/>
            </a:ext>
          </a:extLst>
        </xdr:cNvPr>
        <xdr:cNvCxnSpPr/>
      </xdr:nvCxnSpPr>
      <xdr:spPr>
        <a:xfrm>
          <a:off x="3797300" y="104176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193" name="楕円 192">
          <a:extLst>
            <a:ext uri="{FF2B5EF4-FFF2-40B4-BE49-F238E27FC236}">
              <a16:creationId xmlns:a16="http://schemas.microsoft.com/office/drawing/2014/main" id="{5C991151-0A29-4C84-8A3C-C8507E2D05AD}"/>
            </a:ext>
          </a:extLst>
        </xdr:cNvPr>
        <xdr:cNvSpPr/>
      </xdr:nvSpPr>
      <xdr:spPr>
        <a:xfrm>
          <a:off x="2857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109401</xdr:rowOff>
    </xdr:from>
    <xdr:to>
      <xdr:col>19</xdr:col>
      <xdr:colOff>177800</xdr:colOff>
      <xdr:row>60</xdr:row>
      <xdr:rowOff>130628</xdr:rowOff>
    </xdr:to>
    <xdr:cxnSp macro="">
      <xdr:nvCxnSpPr>
        <xdr:cNvPr id="194" name="直線コネクタ 193">
          <a:extLst>
            <a:ext uri="{FF2B5EF4-FFF2-40B4-BE49-F238E27FC236}">
              <a16:creationId xmlns:a16="http://schemas.microsoft.com/office/drawing/2014/main" id="{E0B36529-E7F4-4400-AA8C-82E0382D8889}"/>
            </a:ext>
          </a:extLst>
        </xdr:cNvPr>
        <xdr:cNvCxnSpPr/>
      </xdr:nvCxnSpPr>
      <xdr:spPr>
        <a:xfrm>
          <a:off x="2908300" y="1039640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5" name="楕円 194">
          <a:extLst>
            <a:ext uri="{FF2B5EF4-FFF2-40B4-BE49-F238E27FC236}">
              <a16:creationId xmlns:a16="http://schemas.microsoft.com/office/drawing/2014/main" id="{21559206-1425-4A0A-930E-95761665B5C7}"/>
            </a:ext>
          </a:extLst>
        </xdr:cNvPr>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61</xdr:row>
      <xdr:rowOff>22860</xdr:rowOff>
    </xdr:to>
    <xdr:cxnSp macro="">
      <xdr:nvCxnSpPr>
        <xdr:cNvPr id="196" name="直線コネクタ 195">
          <a:extLst>
            <a:ext uri="{FF2B5EF4-FFF2-40B4-BE49-F238E27FC236}">
              <a16:creationId xmlns:a16="http://schemas.microsoft.com/office/drawing/2014/main" id="{5B32C491-901D-4222-98B5-85C0FF3D95A7}"/>
            </a:ext>
          </a:extLst>
        </xdr:cNvPr>
        <xdr:cNvCxnSpPr/>
      </xdr:nvCxnSpPr>
      <xdr:spPr>
        <a:xfrm flipV="1">
          <a:off x="2019300" y="1039640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7" name="楕円 196">
          <a:extLst>
            <a:ext uri="{FF2B5EF4-FFF2-40B4-BE49-F238E27FC236}">
              <a16:creationId xmlns:a16="http://schemas.microsoft.com/office/drawing/2014/main" id="{FB5E4186-808A-4424-AC34-2016A3D6F267}"/>
            </a:ext>
          </a:extLst>
        </xdr:cNvPr>
        <xdr:cNvSpPr/>
      </xdr:nvSpPr>
      <xdr:spPr>
        <a:xfrm>
          <a:off x="1079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22860</xdr:rowOff>
    </xdr:to>
    <xdr:cxnSp macro="">
      <xdr:nvCxnSpPr>
        <xdr:cNvPr id="198" name="直線コネクタ 197">
          <a:extLst>
            <a:ext uri="{FF2B5EF4-FFF2-40B4-BE49-F238E27FC236}">
              <a16:creationId xmlns:a16="http://schemas.microsoft.com/office/drawing/2014/main" id="{6C7312AF-E16D-425B-8E92-75B49F26B2C2}"/>
            </a:ext>
          </a:extLst>
        </xdr:cNvPr>
        <xdr:cNvCxnSpPr/>
      </xdr:nvCxnSpPr>
      <xdr:spPr>
        <a:xfrm>
          <a:off x="1130300" y="1046008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AFD0A6F-9714-4909-902E-D59CDB8C66EB}"/>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38750F5-8F14-4074-BEE9-C283195AE353}"/>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376A856-C26E-46A5-A889-4B130B52DAD2}"/>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CCBDE18-FDE1-4236-B9D4-EA4FE3EA5149}"/>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84C79D4-F78E-4987-A94B-EC4ACD8BB4F6}"/>
            </a:ext>
          </a:extLst>
        </xdr:cNvPr>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5A9581B-A5B8-4BB1-969B-2F37A526B328}"/>
            </a:ext>
          </a:extLst>
        </xdr:cNvPr>
        <xdr:cNvSpPr txBox="1"/>
      </xdr:nvSpPr>
      <xdr:spPr>
        <a:xfrm>
          <a:off x="2705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536C3EB-8036-4CD2-AB46-D668698BD300}"/>
            </a:ext>
          </a:extLst>
        </xdr:cNvPr>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9022AA0-7126-419F-9193-C6DE658983F2}"/>
            </a:ext>
          </a:extLst>
        </xdr:cNvPr>
        <xdr:cNvSpPr txBox="1"/>
      </xdr:nvSpPr>
      <xdr:spPr>
        <a:xfrm>
          <a:off x="927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5B82537-A699-4F36-B181-210FF245F5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694A3EB-0F73-4B36-8923-28E431FCE2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1E627EA-B532-4239-9069-CA11A641DA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3ED94A-7CC2-45B9-953E-069075B321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60392A7-C266-4BF9-A71B-89011048AF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71EDF9C-1ABC-4D6A-BB89-29C703CAD6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CDA6593-3640-4D5A-8B53-BF4D5C88AB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9B6714F-CFE5-47F7-86C0-3D7466795E2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B9FE312-57BB-44ED-B0E1-2B6E0B3001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2EBB622-EEDA-4E67-A0F8-F2CDFB35CC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0B90740-0875-4368-B7B1-3E7151D8636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C72C19E-8A15-49E3-AD65-A5361954DB3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837BB5E-F41B-48B8-8CEB-996049119A4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FB7882B-D163-49D3-A734-0418417FD25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F5D70E4-A2F2-40A4-97B0-221B1C0EAD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55F6C20-6D99-46A4-A7EA-5105080CC4D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7216D56-5799-44E4-BD35-12DAB60A87F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81830C8-90B4-4113-8932-0EF9091FEFF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839FFCC-A922-414C-8D91-BD0F2DE216B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CF63978-28F5-43E1-9EAE-C5474F6AF50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C9A2B04-603A-4995-A859-133FC823723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A2AD71E-6218-492A-9B95-8E9D505455B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FB74834-9C15-4CB6-84DB-E2B51C967BC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F72B28CA-8086-45E4-8127-DFB005163BDE}"/>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21AD0F9E-1543-432F-AAAB-81D068E5C553}"/>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6BCBD66-7A39-429B-B7E8-744220B9D9CC}"/>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F1F0EBB-F68A-41D4-87DA-FE4A7317E22C}"/>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E07AFB3-0C68-40C9-B7DD-D9215BD06A6B}"/>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FB24614-06F2-427E-BEA2-4ED84DD7B46F}"/>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673CDC89-8F1D-4C83-A2F6-7689E60038C8}"/>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38D7BED2-2D19-4E82-893D-8498AE2F29F1}"/>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2BF4622D-A5C6-44FB-862F-8929458C30F1}"/>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20D98490-6E29-4B90-8200-A305D6AAB91B}"/>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86EF96E2-CDB5-45DA-8D61-0D39982B20E7}"/>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1FABD98-9B07-4E25-8D0C-E5B9F9BE7B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72FEA6-901D-441E-9E62-79C1D688D9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740E953-C3A6-474A-9BA4-21ABFAC648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88E57E7-6EAA-4B4D-9400-0BD2CF2172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61A1467-2D7A-49FD-9E97-D66E89CC19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42194</xdr:rowOff>
    </xdr:from>
    <xdr:to>
      <xdr:col>55</xdr:col>
      <xdr:colOff>50800</xdr:colOff>
      <xdr:row>59</xdr:row>
      <xdr:rowOff>143794</xdr:rowOff>
    </xdr:to>
    <xdr:sp macro="" textlink="">
      <xdr:nvSpPr>
        <xdr:cNvPr id="246" name="楕円 245">
          <a:extLst>
            <a:ext uri="{FF2B5EF4-FFF2-40B4-BE49-F238E27FC236}">
              <a16:creationId xmlns:a16="http://schemas.microsoft.com/office/drawing/2014/main" id="{7C6F0245-04E4-44FC-8C38-A666FA02931A}"/>
            </a:ext>
          </a:extLst>
        </xdr:cNvPr>
        <xdr:cNvSpPr/>
      </xdr:nvSpPr>
      <xdr:spPr>
        <a:xfrm>
          <a:off x="10426700" y="1015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65071</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7C23C57D-E780-41CB-B37D-5D7A563ED253}"/>
            </a:ext>
          </a:extLst>
        </xdr:cNvPr>
        <xdr:cNvSpPr txBox="1"/>
      </xdr:nvSpPr>
      <xdr:spPr>
        <a:xfrm>
          <a:off x="10515600" y="1000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66639</xdr:rowOff>
    </xdr:from>
    <xdr:to>
      <xdr:col>50</xdr:col>
      <xdr:colOff>165100</xdr:colOff>
      <xdr:row>59</xdr:row>
      <xdr:rowOff>168239</xdr:rowOff>
    </xdr:to>
    <xdr:sp macro="" textlink="">
      <xdr:nvSpPr>
        <xdr:cNvPr id="248" name="楕円 247">
          <a:extLst>
            <a:ext uri="{FF2B5EF4-FFF2-40B4-BE49-F238E27FC236}">
              <a16:creationId xmlns:a16="http://schemas.microsoft.com/office/drawing/2014/main" id="{A32946FB-2EA7-417B-A5C3-2BEFE8C4116B}"/>
            </a:ext>
          </a:extLst>
        </xdr:cNvPr>
        <xdr:cNvSpPr/>
      </xdr:nvSpPr>
      <xdr:spPr>
        <a:xfrm>
          <a:off x="9588500" y="101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92994</xdr:rowOff>
    </xdr:from>
    <xdr:to>
      <xdr:col>55</xdr:col>
      <xdr:colOff>0</xdr:colOff>
      <xdr:row>59</xdr:row>
      <xdr:rowOff>117439</xdr:rowOff>
    </xdr:to>
    <xdr:cxnSp macro="">
      <xdr:nvCxnSpPr>
        <xdr:cNvPr id="249" name="直線コネクタ 248">
          <a:extLst>
            <a:ext uri="{FF2B5EF4-FFF2-40B4-BE49-F238E27FC236}">
              <a16:creationId xmlns:a16="http://schemas.microsoft.com/office/drawing/2014/main" id="{E9509904-B308-40F2-BDD5-1B1C1A886AF2}"/>
            </a:ext>
          </a:extLst>
        </xdr:cNvPr>
        <xdr:cNvCxnSpPr/>
      </xdr:nvCxnSpPr>
      <xdr:spPr>
        <a:xfrm flipV="1">
          <a:off x="9639300" y="10208544"/>
          <a:ext cx="8382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76333</xdr:rowOff>
    </xdr:from>
    <xdr:to>
      <xdr:col>46</xdr:col>
      <xdr:colOff>38100</xdr:colOff>
      <xdr:row>60</xdr:row>
      <xdr:rowOff>6483</xdr:rowOff>
    </xdr:to>
    <xdr:sp macro="" textlink="">
      <xdr:nvSpPr>
        <xdr:cNvPr id="250" name="楕円 249">
          <a:extLst>
            <a:ext uri="{FF2B5EF4-FFF2-40B4-BE49-F238E27FC236}">
              <a16:creationId xmlns:a16="http://schemas.microsoft.com/office/drawing/2014/main" id="{A013C1E7-DA24-4456-AA5B-E5D9CB1F2ECC}"/>
            </a:ext>
          </a:extLst>
        </xdr:cNvPr>
        <xdr:cNvSpPr/>
      </xdr:nvSpPr>
      <xdr:spPr>
        <a:xfrm>
          <a:off x="8699500" y="101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117439</xdr:rowOff>
    </xdr:from>
    <xdr:to>
      <xdr:col>50</xdr:col>
      <xdr:colOff>114300</xdr:colOff>
      <xdr:row>59</xdr:row>
      <xdr:rowOff>127133</xdr:rowOff>
    </xdr:to>
    <xdr:cxnSp macro="">
      <xdr:nvCxnSpPr>
        <xdr:cNvPr id="251" name="直線コネクタ 250">
          <a:extLst>
            <a:ext uri="{FF2B5EF4-FFF2-40B4-BE49-F238E27FC236}">
              <a16:creationId xmlns:a16="http://schemas.microsoft.com/office/drawing/2014/main" id="{A3051A82-B061-41C5-8C4A-365573E76EBE}"/>
            </a:ext>
          </a:extLst>
        </xdr:cNvPr>
        <xdr:cNvCxnSpPr/>
      </xdr:nvCxnSpPr>
      <xdr:spPr>
        <a:xfrm flipV="1">
          <a:off x="8750300" y="10232989"/>
          <a:ext cx="8890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9562</xdr:rowOff>
    </xdr:from>
    <xdr:to>
      <xdr:col>41</xdr:col>
      <xdr:colOff>101600</xdr:colOff>
      <xdr:row>60</xdr:row>
      <xdr:rowOff>111162</xdr:rowOff>
    </xdr:to>
    <xdr:sp macro="" textlink="">
      <xdr:nvSpPr>
        <xdr:cNvPr id="252" name="楕円 251">
          <a:extLst>
            <a:ext uri="{FF2B5EF4-FFF2-40B4-BE49-F238E27FC236}">
              <a16:creationId xmlns:a16="http://schemas.microsoft.com/office/drawing/2014/main" id="{6FBF2171-9AFA-4B0C-B60C-9B94D92E3858}"/>
            </a:ext>
          </a:extLst>
        </xdr:cNvPr>
        <xdr:cNvSpPr/>
      </xdr:nvSpPr>
      <xdr:spPr>
        <a:xfrm>
          <a:off x="7810500" y="102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127133</xdr:rowOff>
    </xdr:from>
    <xdr:to>
      <xdr:col>45</xdr:col>
      <xdr:colOff>177800</xdr:colOff>
      <xdr:row>60</xdr:row>
      <xdr:rowOff>60362</xdr:rowOff>
    </xdr:to>
    <xdr:cxnSp macro="">
      <xdr:nvCxnSpPr>
        <xdr:cNvPr id="253" name="直線コネクタ 252">
          <a:extLst>
            <a:ext uri="{FF2B5EF4-FFF2-40B4-BE49-F238E27FC236}">
              <a16:creationId xmlns:a16="http://schemas.microsoft.com/office/drawing/2014/main" id="{BDCC8D0E-2B8E-4735-A25C-0C69C6463507}"/>
            </a:ext>
          </a:extLst>
        </xdr:cNvPr>
        <xdr:cNvCxnSpPr/>
      </xdr:nvCxnSpPr>
      <xdr:spPr>
        <a:xfrm flipV="1">
          <a:off x="7861300" y="10242683"/>
          <a:ext cx="889000" cy="10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25061</xdr:rowOff>
    </xdr:from>
    <xdr:to>
      <xdr:col>36</xdr:col>
      <xdr:colOff>165100</xdr:colOff>
      <xdr:row>60</xdr:row>
      <xdr:rowOff>126661</xdr:rowOff>
    </xdr:to>
    <xdr:sp macro="" textlink="">
      <xdr:nvSpPr>
        <xdr:cNvPr id="254" name="楕円 253">
          <a:extLst>
            <a:ext uri="{FF2B5EF4-FFF2-40B4-BE49-F238E27FC236}">
              <a16:creationId xmlns:a16="http://schemas.microsoft.com/office/drawing/2014/main" id="{7F65EB72-D9D3-45E3-991A-5A1C484C93AE}"/>
            </a:ext>
          </a:extLst>
        </xdr:cNvPr>
        <xdr:cNvSpPr/>
      </xdr:nvSpPr>
      <xdr:spPr>
        <a:xfrm>
          <a:off x="6921500" y="1031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60362</xdr:rowOff>
    </xdr:from>
    <xdr:to>
      <xdr:col>41</xdr:col>
      <xdr:colOff>50800</xdr:colOff>
      <xdr:row>60</xdr:row>
      <xdr:rowOff>75861</xdr:rowOff>
    </xdr:to>
    <xdr:cxnSp macro="">
      <xdr:nvCxnSpPr>
        <xdr:cNvPr id="255" name="直線コネクタ 254">
          <a:extLst>
            <a:ext uri="{FF2B5EF4-FFF2-40B4-BE49-F238E27FC236}">
              <a16:creationId xmlns:a16="http://schemas.microsoft.com/office/drawing/2014/main" id="{6A248198-2EEF-429F-8AA6-72EA45A195B9}"/>
            </a:ext>
          </a:extLst>
        </xdr:cNvPr>
        <xdr:cNvCxnSpPr/>
      </xdr:nvCxnSpPr>
      <xdr:spPr>
        <a:xfrm flipV="1">
          <a:off x="6972300" y="10347362"/>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E418DF8-3457-47DE-AB6D-7C4D1BF03D22}"/>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81867F9-D30A-4D9A-A2D7-5734A8073263}"/>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13B8067-929D-4CCA-95D5-62CA7FFE6CC6}"/>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F5DEDB2-2C58-49CC-841C-C80DF87351E7}"/>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13316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AD268924-2D18-433D-B1D5-97C90E944C6C}"/>
            </a:ext>
          </a:extLst>
        </xdr:cNvPr>
        <xdr:cNvSpPr txBox="1"/>
      </xdr:nvSpPr>
      <xdr:spPr>
        <a:xfrm>
          <a:off x="9281505" y="9957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23010</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3CFF46CB-DAD8-46D9-B0E0-DD6F4D4CA8D6}"/>
            </a:ext>
          </a:extLst>
        </xdr:cNvPr>
        <xdr:cNvSpPr txBox="1"/>
      </xdr:nvSpPr>
      <xdr:spPr>
        <a:xfrm>
          <a:off x="8405205" y="99671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127689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37FF7C3-BFCB-417A-870A-5CB3C6824106}"/>
            </a:ext>
          </a:extLst>
        </xdr:cNvPr>
        <xdr:cNvSpPr txBox="1"/>
      </xdr:nvSpPr>
      <xdr:spPr>
        <a:xfrm>
          <a:off x="7561795" y="1007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143188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88FD28E-255F-4F2B-91FF-EA894C77A576}"/>
            </a:ext>
          </a:extLst>
        </xdr:cNvPr>
        <xdr:cNvSpPr txBox="1"/>
      </xdr:nvSpPr>
      <xdr:spPr>
        <a:xfrm>
          <a:off x="6672795" y="1008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C31211A-C72C-4220-9784-33FF97287FF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A69361A-FBEB-4435-B1D7-317A0DF640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FD29D25-D232-4F75-AE54-B1D5BBA2FF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86C78B6-88CF-44D7-846D-81E955DF22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78BD502-D963-4391-8E0D-4D12597467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ABF69EA-4BBE-4B36-80C6-B9B36D7AED7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24A9029-BE53-49B0-9344-38C2378A6C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236A209-F761-4C3C-A6DC-9DE5A9C92AC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01D8183-18B6-41CA-B5E6-9F235300E3C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DAC63E8-6834-4B13-9923-9BE0976D20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DBD2CE6-AB9B-41D7-ABF6-FA417EB7312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89BE758-3C92-4965-BF80-A71955E18B0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0B5C0EE-6075-4F71-B554-83C86DA373D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0CC6E45-5445-48E8-8F52-CD9F7107F71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723D569-A6DF-444C-9C27-F884881398B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179EDF1-5587-4DA8-8472-61F969705B0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4216E02-7E86-454C-A258-5AA3A5F564B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8F12E6D-5D2C-4EC9-9BEA-4F3A5DAB749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9352E3E-B17C-4DFF-B6F7-E1CF2807FCE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4049053-353D-4E5E-8AF7-74E0C2BEFC9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28A84BE-F1A9-4C36-81F7-5D6E8D2C89B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399259B-59EA-4757-8A1B-AAD13D1002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AB15C67-8135-48D2-A8ED-4F6D14D8F3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3083707-E849-46B9-BA0C-B0F0B67EA3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5DD104C-9F22-4BF4-BCD4-F4C9E7A09F5C}"/>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F7C5B1E-E81C-4849-B8D9-0797D8AAE9A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5572F33-49E0-485C-B65A-7B3CC9A0BBF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EA5D1AD-4044-49E5-BB3C-7A092CB0433B}"/>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3770A71B-3044-49BD-9D71-D1D4CFC59EB2}"/>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9DBADBC-6DDE-4CEF-BCC3-097C2B6985BE}"/>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30B8DD22-3518-476D-B7F2-75C1A728E2CF}"/>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8BC9A3E2-5237-4DFA-B021-2669C70F757F}"/>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69B10523-5970-4FB0-9E91-35842C7BCE54}"/>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84A670CF-2083-4CC4-AFD8-ADC1E40F6472}"/>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E6ACA9C6-02D0-427A-9EBF-ADE0A0705DBF}"/>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49A404-85AB-422C-A21B-D987C2D7D6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3D33789-FAD7-4122-A7EA-40D1C39DAC7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4C550AE-53B8-4FF5-89C3-93233CCFC7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5C7B4C-500D-4A95-8097-291756819BA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9ACDE28-69B4-4A55-85B0-694D42CA6E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114936</xdr:rowOff>
    </xdr:from>
    <xdr:to>
      <xdr:col>24</xdr:col>
      <xdr:colOff>114300</xdr:colOff>
      <xdr:row>86</xdr:row>
      <xdr:rowOff>45086</xdr:rowOff>
    </xdr:to>
    <xdr:sp macro="" textlink="">
      <xdr:nvSpPr>
        <xdr:cNvPr id="304" name="楕円 303">
          <a:extLst>
            <a:ext uri="{FF2B5EF4-FFF2-40B4-BE49-F238E27FC236}">
              <a16:creationId xmlns:a16="http://schemas.microsoft.com/office/drawing/2014/main" id="{5C7D4EEF-D3BB-4C44-98CA-C91188C06E17}"/>
            </a:ext>
          </a:extLst>
        </xdr:cNvPr>
        <xdr:cNvSpPr/>
      </xdr:nvSpPr>
      <xdr:spPr>
        <a:xfrm>
          <a:off x="45847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29863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B83D782-D75D-48AC-9F92-46130AE2B71D}"/>
            </a:ext>
          </a:extLst>
        </xdr:cNvPr>
        <xdr:cNvSpPr txBox="1"/>
      </xdr:nvSpPr>
      <xdr:spPr>
        <a:xfrm>
          <a:off x="4673600" y="1460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90170</xdr:rowOff>
    </xdr:from>
    <xdr:to>
      <xdr:col>20</xdr:col>
      <xdr:colOff>38100</xdr:colOff>
      <xdr:row>86</xdr:row>
      <xdr:rowOff>20320</xdr:rowOff>
    </xdr:to>
    <xdr:sp macro="" textlink="">
      <xdr:nvSpPr>
        <xdr:cNvPr id="306" name="楕円 305">
          <a:extLst>
            <a:ext uri="{FF2B5EF4-FFF2-40B4-BE49-F238E27FC236}">
              <a16:creationId xmlns:a16="http://schemas.microsoft.com/office/drawing/2014/main" id="{CB36C6C4-729D-4793-8D12-9421BD98A530}"/>
            </a:ext>
          </a:extLst>
        </xdr:cNvPr>
        <xdr:cNvSpPr/>
      </xdr:nvSpPr>
      <xdr:spPr>
        <a:xfrm>
          <a:off x="3746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140970</xdr:rowOff>
    </xdr:from>
    <xdr:to>
      <xdr:col>24</xdr:col>
      <xdr:colOff>63500</xdr:colOff>
      <xdr:row>85</xdr:row>
      <xdr:rowOff>165736</xdr:rowOff>
    </xdr:to>
    <xdr:cxnSp macro="">
      <xdr:nvCxnSpPr>
        <xdr:cNvPr id="307" name="直線コネクタ 306">
          <a:extLst>
            <a:ext uri="{FF2B5EF4-FFF2-40B4-BE49-F238E27FC236}">
              <a16:creationId xmlns:a16="http://schemas.microsoft.com/office/drawing/2014/main" id="{D269851D-D0E0-465E-8E2B-9901B17DC3EE}"/>
            </a:ext>
          </a:extLst>
        </xdr:cNvPr>
        <xdr:cNvCxnSpPr/>
      </xdr:nvCxnSpPr>
      <xdr:spPr>
        <a:xfrm>
          <a:off x="3797300" y="147142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63500</xdr:rowOff>
    </xdr:from>
    <xdr:to>
      <xdr:col>15</xdr:col>
      <xdr:colOff>101600</xdr:colOff>
      <xdr:row>85</xdr:row>
      <xdr:rowOff>165100</xdr:rowOff>
    </xdr:to>
    <xdr:sp macro="" textlink="">
      <xdr:nvSpPr>
        <xdr:cNvPr id="308" name="楕円 307">
          <a:extLst>
            <a:ext uri="{FF2B5EF4-FFF2-40B4-BE49-F238E27FC236}">
              <a16:creationId xmlns:a16="http://schemas.microsoft.com/office/drawing/2014/main" id="{4717B6B2-5660-49FC-936D-D47B0DB27CE7}"/>
            </a:ext>
          </a:extLst>
        </xdr:cNvPr>
        <xdr:cNvSpPr/>
      </xdr:nvSpPr>
      <xdr:spPr>
        <a:xfrm>
          <a:off x="2857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114300</xdr:rowOff>
    </xdr:from>
    <xdr:to>
      <xdr:col>19</xdr:col>
      <xdr:colOff>177800</xdr:colOff>
      <xdr:row>85</xdr:row>
      <xdr:rowOff>140970</xdr:rowOff>
    </xdr:to>
    <xdr:cxnSp macro="">
      <xdr:nvCxnSpPr>
        <xdr:cNvPr id="309" name="直線コネクタ 308">
          <a:extLst>
            <a:ext uri="{FF2B5EF4-FFF2-40B4-BE49-F238E27FC236}">
              <a16:creationId xmlns:a16="http://schemas.microsoft.com/office/drawing/2014/main" id="{C09EF8A9-F5F7-45DF-A71F-7BC121696F8E}"/>
            </a:ext>
          </a:extLst>
        </xdr:cNvPr>
        <xdr:cNvCxnSpPr/>
      </xdr:nvCxnSpPr>
      <xdr:spPr>
        <a:xfrm>
          <a:off x="2908300" y="14687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34925</xdr:rowOff>
    </xdr:from>
    <xdr:to>
      <xdr:col>10</xdr:col>
      <xdr:colOff>165100</xdr:colOff>
      <xdr:row>85</xdr:row>
      <xdr:rowOff>136525</xdr:rowOff>
    </xdr:to>
    <xdr:sp macro="" textlink="">
      <xdr:nvSpPr>
        <xdr:cNvPr id="310" name="楕円 309">
          <a:extLst>
            <a:ext uri="{FF2B5EF4-FFF2-40B4-BE49-F238E27FC236}">
              <a16:creationId xmlns:a16="http://schemas.microsoft.com/office/drawing/2014/main" id="{E9F0A682-6DAF-4CD8-8423-2E20AB0BDFD5}"/>
            </a:ext>
          </a:extLst>
        </xdr:cNvPr>
        <xdr:cNvSpPr/>
      </xdr:nvSpPr>
      <xdr:spPr>
        <a:xfrm>
          <a:off x="1968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85725</xdr:rowOff>
    </xdr:from>
    <xdr:to>
      <xdr:col>15</xdr:col>
      <xdr:colOff>50800</xdr:colOff>
      <xdr:row>85</xdr:row>
      <xdr:rowOff>114300</xdr:rowOff>
    </xdr:to>
    <xdr:cxnSp macro="">
      <xdr:nvCxnSpPr>
        <xdr:cNvPr id="311" name="直線コネクタ 310">
          <a:extLst>
            <a:ext uri="{FF2B5EF4-FFF2-40B4-BE49-F238E27FC236}">
              <a16:creationId xmlns:a16="http://schemas.microsoft.com/office/drawing/2014/main" id="{00AFF6C4-0500-4C9C-9BEF-DE0D9DD3188B}"/>
            </a:ext>
          </a:extLst>
        </xdr:cNvPr>
        <xdr:cNvCxnSpPr/>
      </xdr:nvCxnSpPr>
      <xdr:spPr>
        <a:xfrm>
          <a:off x="2019300" y="146589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2539</xdr:rowOff>
    </xdr:from>
    <xdr:to>
      <xdr:col>6</xdr:col>
      <xdr:colOff>38100</xdr:colOff>
      <xdr:row>85</xdr:row>
      <xdr:rowOff>104139</xdr:rowOff>
    </xdr:to>
    <xdr:sp macro="" textlink="">
      <xdr:nvSpPr>
        <xdr:cNvPr id="312" name="楕円 311">
          <a:extLst>
            <a:ext uri="{FF2B5EF4-FFF2-40B4-BE49-F238E27FC236}">
              <a16:creationId xmlns:a16="http://schemas.microsoft.com/office/drawing/2014/main" id="{8212854D-0761-4DE6-A3FA-9439D90A8789}"/>
            </a:ext>
          </a:extLst>
        </xdr:cNvPr>
        <xdr:cNvSpPr/>
      </xdr:nvSpPr>
      <xdr:spPr>
        <a:xfrm>
          <a:off x="1079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53339</xdr:rowOff>
    </xdr:from>
    <xdr:to>
      <xdr:col>10</xdr:col>
      <xdr:colOff>114300</xdr:colOff>
      <xdr:row>85</xdr:row>
      <xdr:rowOff>85725</xdr:rowOff>
    </xdr:to>
    <xdr:cxnSp macro="">
      <xdr:nvCxnSpPr>
        <xdr:cNvPr id="313" name="直線コネクタ 312">
          <a:extLst>
            <a:ext uri="{FF2B5EF4-FFF2-40B4-BE49-F238E27FC236}">
              <a16:creationId xmlns:a16="http://schemas.microsoft.com/office/drawing/2014/main" id="{D6A43AAB-A55A-4473-8EDE-0D64C4AC2E5F}"/>
            </a:ext>
          </a:extLst>
        </xdr:cNvPr>
        <xdr:cNvCxnSpPr/>
      </xdr:nvCxnSpPr>
      <xdr:spPr>
        <a:xfrm>
          <a:off x="1130300" y="146265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E48EE7C6-1CBF-4FB5-A5B6-997E3FE21342}"/>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C4B8E036-E651-407C-BB57-A39556960976}"/>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DC01E3B8-E0CA-4786-9178-E0019F23F1C6}"/>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644C4414-E46B-46B3-AD14-2E29C60D7CB7}"/>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11447</xdr:rowOff>
    </xdr:from>
    <xdr:ext cx="405111" cy="259045"/>
    <xdr:sp macro="" textlink="">
      <xdr:nvSpPr>
        <xdr:cNvPr id="318" name="n_1mainValue【公営住宅】&#10;有形固定資産減価償却率">
          <a:extLst>
            <a:ext uri="{FF2B5EF4-FFF2-40B4-BE49-F238E27FC236}">
              <a16:creationId xmlns:a16="http://schemas.microsoft.com/office/drawing/2014/main" id="{F4B9CA04-27E1-4B94-8DC6-A2CBBF12A126}"/>
            </a:ext>
          </a:extLst>
        </xdr:cNvPr>
        <xdr:cNvSpPr txBox="1"/>
      </xdr:nvSpPr>
      <xdr:spPr>
        <a:xfrm>
          <a:off x="35820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156227</xdr:rowOff>
    </xdr:from>
    <xdr:ext cx="405111" cy="259045"/>
    <xdr:sp macro="" textlink="">
      <xdr:nvSpPr>
        <xdr:cNvPr id="319" name="n_2mainValue【公営住宅】&#10;有形固定資産減価償却率">
          <a:extLst>
            <a:ext uri="{FF2B5EF4-FFF2-40B4-BE49-F238E27FC236}">
              <a16:creationId xmlns:a16="http://schemas.microsoft.com/office/drawing/2014/main" id="{AF07F561-25DE-47FB-B73D-C690EFB7E366}"/>
            </a:ext>
          </a:extLst>
        </xdr:cNvPr>
        <xdr:cNvSpPr txBox="1"/>
      </xdr:nvSpPr>
      <xdr:spPr>
        <a:xfrm>
          <a:off x="2705744"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127652</xdr:rowOff>
    </xdr:from>
    <xdr:ext cx="405111" cy="259045"/>
    <xdr:sp macro="" textlink="">
      <xdr:nvSpPr>
        <xdr:cNvPr id="320" name="n_3mainValue【公営住宅】&#10;有形固定資産減価償却率">
          <a:extLst>
            <a:ext uri="{FF2B5EF4-FFF2-40B4-BE49-F238E27FC236}">
              <a16:creationId xmlns:a16="http://schemas.microsoft.com/office/drawing/2014/main" id="{CEE4E4BE-B681-4298-B1AC-6E41F5890E0E}"/>
            </a:ext>
          </a:extLst>
        </xdr:cNvPr>
        <xdr:cNvSpPr txBox="1"/>
      </xdr:nvSpPr>
      <xdr:spPr>
        <a:xfrm>
          <a:off x="18167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95266</xdr:rowOff>
    </xdr:from>
    <xdr:ext cx="405111" cy="259045"/>
    <xdr:sp macro="" textlink="">
      <xdr:nvSpPr>
        <xdr:cNvPr id="321" name="n_4mainValue【公営住宅】&#10;有形固定資産減価償却率">
          <a:extLst>
            <a:ext uri="{FF2B5EF4-FFF2-40B4-BE49-F238E27FC236}">
              <a16:creationId xmlns:a16="http://schemas.microsoft.com/office/drawing/2014/main" id="{86190C5A-A42E-4E67-82CE-FD1E6058A3FB}"/>
            </a:ext>
          </a:extLst>
        </xdr:cNvPr>
        <xdr:cNvSpPr txBox="1"/>
      </xdr:nvSpPr>
      <xdr:spPr>
        <a:xfrm>
          <a:off x="927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5EF7A10-0E76-456B-867A-52C2F56CFCC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309529E-F65B-4B22-B194-2E7A21BC4F0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C655053-5537-4BEF-870A-EBE9A54390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7D23882-3B37-471D-A417-07FD261CB3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142C12B-BF39-4698-95A5-5D12CA7B80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A3DC516-9408-42B8-A1C8-E4741926B8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93A1F2F-A6CD-4457-A3E3-4CED11C824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1E4454A-79B1-4AC0-9083-8B496B3394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14B6F28-7853-4DDC-9296-1537E9DD3EF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E9CF3CF-FDF2-4311-9176-E9541D974F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B693AC75-D97A-4B4A-A6A3-4ACE4625721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BE0C43C-576E-42FA-AE19-8888E68759A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C80F01D3-95D3-4804-985C-C8EA25795EE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E2FF4C0-1747-4965-BF06-22EDD336729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C1EEAF6-BFEB-4A5A-A710-1703DD6C6C9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19CF737B-5319-4A17-849A-5F36BCDADAC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5EE9F36-BA21-477F-8761-452AEFCBA48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8621662E-0202-4ABD-9808-4CEC4191D0E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A438A79-D245-4987-A576-428E8C6832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D2CD312C-A58D-4280-A19C-FB5BA983F23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F3F847A3-518D-4046-904D-FC08C02A99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D757C7CF-AE6F-40E1-B273-BC248F025493}"/>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6445F416-53F8-4386-BB9C-16CD8BD3EF27}"/>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ACB40B28-9F0C-45A0-B43C-7143345CDF2B}"/>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F0263091-D0F8-4A04-B0AB-9B83F8B88FB3}"/>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873166EF-64D2-46F2-83EA-61EF438A4EAB}"/>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BA55953B-879E-4E55-864B-9B8512AED384}"/>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F5526775-F8A5-48EF-806E-16F69337585E}"/>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F7971D6-11E8-405D-BAB6-40CC38831373}"/>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386EA19E-1001-4313-B805-6ECBEF5BDAD1}"/>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26C2E77E-F93B-4EC2-BE98-628630CA020A}"/>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C7F1DE7A-153B-4BF6-A3A9-5D8AFA7A377D}"/>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574828-5BEF-4F2A-94CB-9800BD27D65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8AE0B5E-8D69-4879-AB5F-99063B4926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1084BCB-2985-4728-8C38-2F682D431C7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8B525BD-B558-48FC-B728-8C6B11908AB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CBB1E7-E511-4E51-B3DA-8A24699251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79197</xdr:rowOff>
    </xdr:from>
    <xdr:to>
      <xdr:col>55</xdr:col>
      <xdr:colOff>50800</xdr:colOff>
      <xdr:row>86</xdr:row>
      <xdr:rowOff>9347</xdr:rowOff>
    </xdr:to>
    <xdr:sp macro="" textlink="">
      <xdr:nvSpPr>
        <xdr:cNvPr id="359" name="楕円 358">
          <a:extLst>
            <a:ext uri="{FF2B5EF4-FFF2-40B4-BE49-F238E27FC236}">
              <a16:creationId xmlns:a16="http://schemas.microsoft.com/office/drawing/2014/main" id="{54EC691D-054D-4E3C-BA54-C51B42109099}"/>
            </a:ext>
          </a:extLst>
        </xdr:cNvPr>
        <xdr:cNvSpPr/>
      </xdr:nvSpPr>
      <xdr:spPr>
        <a:xfrm>
          <a:off x="104267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38574</xdr:rowOff>
    </xdr:from>
    <xdr:ext cx="469744" cy="259045"/>
    <xdr:sp macro="" textlink="">
      <xdr:nvSpPr>
        <xdr:cNvPr id="360" name="【公営住宅】&#10;一人当たり面積該当値テキスト">
          <a:extLst>
            <a:ext uri="{FF2B5EF4-FFF2-40B4-BE49-F238E27FC236}">
              <a16:creationId xmlns:a16="http://schemas.microsoft.com/office/drawing/2014/main" id="{2593BB57-92E4-428B-A865-26FE0BD5E4A1}"/>
            </a:ext>
          </a:extLst>
        </xdr:cNvPr>
        <xdr:cNvSpPr txBox="1"/>
      </xdr:nvSpPr>
      <xdr:spPr>
        <a:xfrm>
          <a:off x="10515600" y="1444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81162</xdr:rowOff>
    </xdr:from>
    <xdr:to>
      <xdr:col>50</xdr:col>
      <xdr:colOff>165100</xdr:colOff>
      <xdr:row>86</xdr:row>
      <xdr:rowOff>11312</xdr:rowOff>
    </xdr:to>
    <xdr:sp macro="" textlink="">
      <xdr:nvSpPr>
        <xdr:cNvPr id="361" name="楕円 360">
          <a:extLst>
            <a:ext uri="{FF2B5EF4-FFF2-40B4-BE49-F238E27FC236}">
              <a16:creationId xmlns:a16="http://schemas.microsoft.com/office/drawing/2014/main" id="{68FF53F2-EBCD-4FBF-8D67-C5C0D0B59795}"/>
            </a:ext>
          </a:extLst>
        </xdr:cNvPr>
        <xdr:cNvSpPr/>
      </xdr:nvSpPr>
      <xdr:spPr>
        <a:xfrm>
          <a:off x="9588500" y="146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129997</xdr:rowOff>
    </xdr:from>
    <xdr:to>
      <xdr:col>55</xdr:col>
      <xdr:colOff>0</xdr:colOff>
      <xdr:row>85</xdr:row>
      <xdr:rowOff>131962</xdr:rowOff>
    </xdr:to>
    <xdr:cxnSp macro="">
      <xdr:nvCxnSpPr>
        <xdr:cNvPr id="362" name="直線コネクタ 361">
          <a:extLst>
            <a:ext uri="{FF2B5EF4-FFF2-40B4-BE49-F238E27FC236}">
              <a16:creationId xmlns:a16="http://schemas.microsoft.com/office/drawing/2014/main" id="{A93A3422-7CAF-4C0B-9FA4-1DBD41E31187}"/>
            </a:ext>
          </a:extLst>
        </xdr:cNvPr>
        <xdr:cNvCxnSpPr/>
      </xdr:nvCxnSpPr>
      <xdr:spPr>
        <a:xfrm flipV="1">
          <a:off x="9639300" y="14703247"/>
          <a:ext cx="8382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81620</xdr:rowOff>
    </xdr:from>
    <xdr:to>
      <xdr:col>46</xdr:col>
      <xdr:colOff>38100</xdr:colOff>
      <xdr:row>86</xdr:row>
      <xdr:rowOff>11770</xdr:rowOff>
    </xdr:to>
    <xdr:sp macro="" textlink="">
      <xdr:nvSpPr>
        <xdr:cNvPr id="363" name="楕円 362">
          <a:extLst>
            <a:ext uri="{FF2B5EF4-FFF2-40B4-BE49-F238E27FC236}">
              <a16:creationId xmlns:a16="http://schemas.microsoft.com/office/drawing/2014/main" id="{4AF7E30A-E3EF-4CFE-A3EE-DBA6198265BB}"/>
            </a:ext>
          </a:extLst>
        </xdr:cNvPr>
        <xdr:cNvSpPr/>
      </xdr:nvSpPr>
      <xdr:spPr>
        <a:xfrm>
          <a:off x="8699500" y="146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131962</xdr:rowOff>
    </xdr:from>
    <xdr:to>
      <xdr:col>50</xdr:col>
      <xdr:colOff>114300</xdr:colOff>
      <xdr:row>85</xdr:row>
      <xdr:rowOff>132420</xdr:rowOff>
    </xdr:to>
    <xdr:cxnSp macro="">
      <xdr:nvCxnSpPr>
        <xdr:cNvPr id="364" name="直線コネクタ 363">
          <a:extLst>
            <a:ext uri="{FF2B5EF4-FFF2-40B4-BE49-F238E27FC236}">
              <a16:creationId xmlns:a16="http://schemas.microsoft.com/office/drawing/2014/main" id="{393F9CBA-BD70-4C6E-8E71-E63752B18385}"/>
            </a:ext>
          </a:extLst>
        </xdr:cNvPr>
        <xdr:cNvCxnSpPr/>
      </xdr:nvCxnSpPr>
      <xdr:spPr>
        <a:xfrm flipV="1">
          <a:off x="8750300" y="1470521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83677</xdr:rowOff>
    </xdr:from>
    <xdr:to>
      <xdr:col>41</xdr:col>
      <xdr:colOff>101600</xdr:colOff>
      <xdr:row>86</xdr:row>
      <xdr:rowOff>13827</xdr:rowOff>
    </xdr:to>
    <xdr:sp macro="" textlink="">
      <xdr:nvSpPr>
        <xdr:cNvPr id="365" name="楕円 364">
          <a:extLst>
            <a:ext uri="{FF2B5EF4-FFF2-40B4-BE49-F238E27FC236}">
              <a16:creationId xmlns:a16="http://schemas.microsoft.com/office/drawing/2014/main" id="{0A511D11-757C-42E2-9335-1ED589F79B5A}"/>
            </a:ext>
          </a:extLst>
        </xdr:cNvPr>
        <xdr:cNvSpPr/>
      </xdr:nvSpPr>
      <xdr:spPr>
        <a:xfrm>
          <a:off x="7810500" y="146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132420</xdr:rowOff>
    </xdr:from>
    <xdr:to>
      <xdr:col>45</xdr:col>
      <xdr:colOff>177800</xdr:colOff>
      <xdr:row>85</xdr:row>
      <xdr:rowOff>134477</xdr:rowOff>
    </xdr:to>
    <xdr:cxnSp macro="">
      <xdr:nvCxnSpPr>
        <xdr:cNvPr id="366" name="直線コネクタ 365">
          <a:extLst>
            <a:ext uri="{FF2B5EF4-FFF2-40B4-BE49-F238E27FC236}">
              <a16:creationId xmlns:a16="http://schemas.microsoft.com/office/drawing/2014/main" id="{3359BA46-0A82-4168-9ACB-49DB47F93AD0}"/>
            </a:ext>
          </a:extLst>
        </xdr:cNvPr>
        <xdr:cNvCxnSpPr/>
      </xdr:nvCxnSpPr>
      <xdr:spPr>
        <a:xfrm flipV="1">
          <a:off x="7861300" y="1470567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90261</xdr:rowOff>
    </xdr:from>
    <xdr:to>
      <xdr:col>36</xdr:col>
      <xdr:colOff>165100</xdr:colOff>
      <xdr:row>86</xdr:row>
      <xdr:rowOff>20411</xdr:rowOff>
    </xdr:to>
    <xdr:sp macro="" textlink="">
      <xdr:nvSpPr>
        <xdr:cNvPr id="367" name="楕円 366">
          <a:extLst>
            <a:ext uri="{FF2B5EF4-FFF2-40B4-BE49-F238E27FC236}">
              <a16:creationId xmlns:a16="http://schemas.microsoft.com/office/drawing/2014/main" id="{EE323418-9258-486F-9B47-33D378891950}"/>
            </a:ext>
          </a:extLst>
        </xdr:cNvPr>
        <xdr:cNvSpPr/>
      </xdr:nvSpPr>
      <xdr:spPr>
        <a:xfrm>
          <a:off x="6921500" y="1466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134477</xdr:rowOff>
    </xdr:from>
    <xdr:to>
      <xdr:col>41</xdr:col>
      <xdr:colOff>50800</xdr:colOff>
      <xdr:row>85</xdr:row>
      <xdr:rowOff>141061</xdr:rowOff>
    </xdr:to>
    <xdr:cxnSp macro="">
      <xdr:nvCxnSpPr>
        <xdr:cNvPr id="368" name="直線コネクタ 367">
          <a:extLst>
            <a:ext uri="{FF2B5EF4-FFF2-40B4-BE49-F238E27FC236}">
              <a16:creationId xmlns:a16="http://schemas.microsoft.com/office/drawing/2014/main" id="{279A66F1-0F14-4A3C-A6A4-A0F375BA672D}"/>
            </a:ext>
          </a:extLst>
        </xdr:cNvPr>
        <xdr:cNvCxnSpPr/>
      </xdr:nvCxnSpPr>
      <xdr:spPr>
        <a:xfrm flipV="1">
          <a:off x="6972300" y="14707727"/>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711AFA09-D97A-4450-A910-56C9836D3A4C}"/>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315C41BB-E864-4F30-804E-7F29C3DC6B09}"/>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8FC6463D-7EB0-4DB0-B81A-60A751ECC3C8}"/>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E959173F-4C84-4187-B6C3-C3A794B096C6}"/>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27839</xdr:rowOff>
    </xdr:from>
    <xdr:ext cx="469744" cy="259045"/>
    <xdr:sp macro="" textlink="">
      <xdr:nvSpPr>
        <xdr:cNvPr id="373" name="n_1mainValue【公営住宅】&#10;一人当たり面積">
          <a:extLst>
            <a:ext uri="{FF2B5EF4-FFF2-40B4-BE49-F238E27FC236}">
              <a16:creationId xmlns:a16="http://schemas.microsoft.com/office/drawing/2014/main" id="{751C0DC4-787C-42D9-A958-5B061715178C}"/>
            </a:ext>
          </a:extLst>
        </xdr:cNvPr>
        <xdr:cNvSpPr txBox="1"/>
      </xdr:nvSpPr>
      <xdr:spPr>
        <a:xfrm>
          <a:off x="9391727" y="144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28297</xdr:rowOff>
    </xdr:from>
    <xdr:ext cx="469744" cy="259045"/>
    <xdr:sp macro="" textlink="">
      <xdr:nvSpPr>
        <xdr:cNvPr id="374" name="n_2mainValue【公営住宅】&#10;一人当たり面積">
          <a:extLst>
            <a:ext uri="{FF2B5EF4-FFF2-40B4-BE49-F238E27FC236}">
              <a16:creationId xmlns:a16="http://schemas.microsoft.com/office/drawing/2014/main" id="{BC3CBC79-0F48-49D1-93EC-13306B7568D5}"/>
            </a:ext>
          </a:extLst>
        </xdr:cNvPr>
        <xdr:cNvSpPr txBox="1"/>
      </xdr:nvSpPr>
      <xdr:spPr>
        <a:xfrm>
          <a:off x="8515427" y="1443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30354</xdr:rowOff>
    </xdr:from>
    <xdr:ext cx="469744" cy="259045"/>
    <xdr:sp macro="" textlink="">
      <xdr:nvSpPr>
        <xdr:cNvPr id="375" name="n_3mainValue【公営住宅】&#10;一人当たり面積">
          <a:extLst>
            <a:ext uri="{FF2B5EF4-FFF2-40B4-BE49-F238E27FC236}">
              <a16:creationId xmlns:a16="http://schemas.microsoft.com/office/drawing/2014/main" id="{08B672A2-94D5-4D4D-81BA-A64D029F9AEE}"/>
            </a:ext>
          </a:extLst>
        </xdr:cNvPr>
        <xdr:cNvSpPr txBox="1"/>
      </xdr:nvSpPr>
      <xdr:spPr>
        <a:xfrm>
          <a:off x="7626427" y="144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36938</xdr:rowOff>
    </xdr:from>
    <xdr:ext cx="469744" cy="259045"/>
    <xdr:sp macro="" textlink="">
      <xdr:nvSpPr>
        <xdr:cNvPr id="376" name="n_4mainValue【公営住宅】&#10;一人当たり面積">
          <a:extLst>
            <a:ext uri="{FF2B5EF4-FFF2-40B4-BE49-F238E27FC236}">
              <a16:creationId xmlns:a16="http://schemas.microsoft.com/office/drawing/2014/main" id="{A2CDF315-2E55-48B0-88A9-6FED222C5C89}"/>
            </a:ext>
          </a:extLst>
        </xdr:cNvPr>
        <xdr:cNvSpPr txBox="1"/>
      </xdr:nvSpPr>
      <xdr:spPr>
        <a:xfrm>
          <a:off x="6737427" y="1443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E49EF3C-F3E9-48D5-92B4-30BA5A1859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7FC94CF-F8E1-4F41-A5FF-F1BF0AB473B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6340DF5-2EAD-47AC-BED8-0516CD6F34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CEBCD5D-0D62-45E3-9F36-8434172227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0D678A1-237B-44DB-9B71-5D214D575CD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3245497-A4D6-4326-90DE-A3B8CA6DD58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3DAB838-9FBC-4E42-8A8A-3ECD587C5A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8AD11B8-D9AC-4EC9-B118-59CD1A58525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6EF54676-3CBB-4DE8-919F-33E8311079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2AE1D609-2967-417C-847D-4F064E5B15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D5C37EF-919A-4108-8666-14BA87344FE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49513E2F-530A-4CBA-AFE1-5CED6E4EFC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57C1C391-A546-4447-84B9-AA9E9438C4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DA2883B3-6C64-4646-BE31-254C88263A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396974F9-4129-40EB-B3E1-9AD6348FE9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C9FD7160-F674-4117-A36B-91A0EB88B4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2829A37A-2434-4921-915B-D00EFECEAD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FDE260E-2442-48D4-A10E-9EE0E678F1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094B857-CC57-4873-A62F-CE82307EB1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6C9C999-BD3A-46B2-B1B1-35A2434B3B8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2D58647B-6AAF-4889-B6A2-2FBF89DB97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DD229A0-6B2B-4B43-975F-E93226D216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3631B95-4711-4155-BEAC-24DD467010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C2DEB21-BECD-4BFC-B18B-869FE46BD2F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CB4143E8-C7DD-452C-80A4-557BC25895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9D0C2C20-DA8F-4A93-B398-BC06640BAB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07CBB3FE-406C-4E95-9C37-196BE3848A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9B387C22-FA9B-4BA6-AC4A-6588369E18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4861FDF9-3245-4BEB-87A6-E00DC31F4C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1207ECA0-5C16-45DC-829A-D11A55AD18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E39DBE3D-083A-448E-88A3-AE90CF5C3B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6C7990B7-08B9-4F51-8B46-F82555816F2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62D89C53-7694-40AE-81B1-8EF38CBA3F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40C282BC-83EA-49AD-B5D0-3FAB03B340B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72ED270F-F5C9-4ED2-BE43-7D3410F0E7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B76320B4-9066-4374-AD48-D9604494DB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D5BD71FF-B447-4CFD-B188-7748FB3ECDC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974879AE-37F1-43A6-9A96-C856E313C2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5537EF57-4EF1-44CF-8DE4-CC1C319A8A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D8001331-3849-457E-8561-31001C270E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A4445608-EA89-4CE5-9E19-E11DE975B0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1B173770-1DDE-4E9A-BDB7-2879673F139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C12FDB2A-AFF8-489A-AB7B-3BE639B30C8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ED768F34-E56D-4F35-A378-6DE21ABA0A5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a:extLst>
            <a:ext uri="{FF2B5EF4-FFF2-40B4-BE49-F238E27FC236}">
              <a16:creationId xmlns:a16="http://schemas.microsoft.com/office/drawing/2014/main" id="{81B787AC-578E-4740-A052-62C7E391D09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66E76F13-30FB-4333-8F9A-B274415DDCF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9942E63E-7B57-4F44-BC72-7DC2653C9F9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852B9FE4-7D2A-477E-948B-1C5D9184363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844CFA63-99DE-49B2-905B-494EA028412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B901F29B-7B45-40F8-970E-7B85AE7C5B4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4DC3B9D8-2895-44A4-B1E0-350792DBC64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BA49376D-F638-4CC1-9DBB-F92FDE0AA09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406B3512-0B1D-455D-A8FF-8F70480B611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21B7EE9E-7B68-4ABE-A035-CBB9A62DD11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a:extLst>
            <a:ext uri="{FF2B5EF4-FFF2-40B4-BE49-F238E27FC236}">
              <a16:creationId xmlns:a16="http://schemas.microsoft.com/office/drawing/2014/main" id="{8E2B01F5-B4B7-46E9-BB6D-0D6D70BE941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514D4EB5-DE71-433C-B660-228454297E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13541519-47EB-4294-8C02-6B780895E0B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1E0469B8-3380-47BA-A6B7-326B2FB665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435" name="直線コネクタ 434">
          <a:extLst>
            <a:ext uri="{FF2B5EF4-FFF2-40B4-BE49-F238E27FC236}">
              <a16:creationId xmlns:a16="http://schemas.microsoft.com/office/drawing/2014/main" id="{1CAE4976-EF83-4F94-80EC-DFD15257B1E5}"/>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B54DC2A-3EF2-4C01-B0C1-7B48C2B68017}"/>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37" name="直線コネクタ 436">
          <a:extLst>
            <a:ext uri="{FF2B5EF4-FFF2-40B4-BE49-F238E27FC236}">
              <a16:creationId xmlns:a16="http://schemas.microsoft.com/office/drawing/2014/main" id="{72818BA0-F974-4883-8472-99DB8974E535}"/>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68B4E5D1-EC08-4BF2-BE7C-B28AAEA60AF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39" name="直線コネクタ 438">
          <a:extLst>
            <a:ext uri="{FF2B5EF4-FFF2-40B4-BE49-F238E27FC236}">
              <a16:creationId xmlns:a16="http://schemas.microsoft.com/office/drawing/2014/main" id="{FF326709-0F54-4BA7-9AE8-B1F4D9AC2186}"/>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D40CDA9C-8840-4CBB-8663-1A2977EF1D38}"/>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441" name="フローチャート: 判断 440">
          <a:extLst>
            <a:ext uri="{FF2B5EF4-FFF2-40B4-BE49-F238E27FC236}">
              <a16:creationId xmlns:a16="http://schemas.microsoft.com/office/drawing/2014/main" id="{71FDC14A-5A82-47BF-ABF3-894FA09630B1}"/>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442" name="フローチャート: 判断 441">
          <a:extLst>
            <a:ext uri="{FF2B5EF4-FFF2-40B4-BE49-F238E27FC236}">
              <a16:creationId xmlns:a16="http://schemas.microsoft.com/office/drawing/2014/main" id="{FE7ECE45-717E-4DEC-AD89-B4E2EB856474}"/>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43" name="フローチャート: 判断 442">
          <a:extLst>
            <a:ext uri="{FF2B5EF4-FFF2-40B4-BE49-F238E27FC236}">
              <a16:creationId xmlns:a16="http://schemas.microsoft.com/office/drawing/2014/main" id="{DD50BA6C-8BFE-4C60-954A-517B4D55D607}"/>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44" name="フローチャート: 判断 443">
          <a:extLst>
            <a:ext uri="{FF2B5EF4-FFF2-40B4-BE49-F238E27FC236}">
              <a16:creationId xmlns:a16="http://schemas.microsoft.com/office/drawing/2014/main" id="{09FC0083-BEE3-4A19-94F4-CF91E7BB50A9}"/>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5" name="フローチャート: 判断 444">
          <a:extLst>
            <a:ext uri="{FF2B5EF4-FFF2-40B4-BE49-F238E27FC236}">
              <a16:creationId xmlns:a16="http://schemas.microsoft.com/office/drawing/2014/main" id="{1356618B-C968-45D7-BCF9-E50D5C349F3F}"/>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A82DE8D7-BDF2-478B-9CD1-E55699DB12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879F7C7-285D-476C-AF04-3DAB3065D1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4B594DF-E2F9-493C-9822-CA4FEFD68C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A807817-77BD-4BBA-ADF8-E2188EFD21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9F9B5F5-393A-49EC-A9A6-F48FBBD89C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79828</xdr:rowOff>
    </xdr:from>
    <xdr:to>
      <xdr:col>85</xdr:col>
      <xdr:colOff>177800</xdr:colOff>
      <xdr:row>63</xdr:row>
      <xdr:rowOff>9978</xdr:rowOff>
    </xdr:to>
    <xdr:sp macro="" textlink="">
      <xdr:nvSpPr>
        <xdr:cNvPr id="451" name="楕円 450">
          <a:extLst>
            <a:ext uri="{FF2B5EF4-FFF2-40B4-BE49-F238E27FC236}">
              <a16:creationId xmlns:a16="http://schemas.microsoft.com/office/drawing/2014/main" id="{C5D1A015-48E3-489C-99BA-3D391DF2E290}"/>
            </a:ext>
          </a:extLst>
        </xdr:cNvPr>
        <xdr:cNvSpPr/>
      </xdr:nvSpPr>
      <xdr:spPr>
        <a:xfrm>
          <a:off x="16268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58255</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7D906EB0-005D-495C-A8F9-96561CA6B51A}"/>
            </a:ext>
          </a:extLst>
        </xdr:cNvPr>
        <xdr:cNvSpPr txBox="1"/>
      </xdr:nvSpPr>
      <xdr:spPr>
        <a:xfrm>
          <a:off x="16357600"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34109</xdr:rowOff>
    </xdr:from>
    <xdr:to>
      <xdr:col>81</xdr:col>
      <xdr:colOff>101600</xdr:colOff>
      <xdr:row>62</xdr:row>
      <xdr:rowOff>135709</xdr:rowOff>
    </xdr:to>
    <xdr:sp macro="" textlink="">
      <xdr:nvSpPr>
        <xdr:cNvPr id="453" name="楕円 452">
          <a:extLst>
            <a:ext uri="{FF2B5EF4-FFF2-40B4-BE49-F238E27FC236}">
              <a16:creationId xmlns:a16="http://schemas.microsoft.com/office/drawing/2014/main" id="{D0A52F51-2F04-47AC-93BD-BB8CA74AE0C3}"/>
            </a:ext>
          </a:extLst>
        </xdr:cNvPr>
        <xdr:cNvSpPr/>
      </xdr:nvSpPr>
      <xdr:spPr>
        <a:xfrm>
          <a:off x="15430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84909</xdr:rowOff>
    </xdr:from>
    <xdr:to>
      <xdr:col>85</xdr:col>
      <xdr:colOff>127000</xdr:colOff>
      <xdr:row>62</xdr:row>
      <xdr:rowOff>130628</xdr:rowOff>
    </xdr:to>
    <xdr:cxnSp macro="">
      <xdr:nvCxnSpPr>
        <xdr:cNvPr id="454" name="直線コネクタ 453">
          <a:extLst>
            <a:ext uri="{FF2B5EF4-FFF2-40B4-BE49-F238E27FC236}">
              <a16:creationId xmlns:a16="http://schemas.microsoft.com/office/drawing/2014/main" id="{5F8E6670-E3D3-4AA0-9A60-3DDB7FAE7475}"/>
            </a:ext>
          </a:extLst>
        </xdr:cNvPr>
        <xdr:cNvCxnSpPr/>
      </xdr:nvCxnSpPr>
      <xdr:spPr>
        <a:xfrm>
          <a:off x="15481300" y="1071480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159838</xdr:rowOff>
    </xdr:from>
    <xdr:to>
      <xdr:col>76</xdr:col>
      <xdr:colOff>165100</xdr:colOff>
      <xdr:row>62</xdr:row>
      <xdr:rowOff>89988</xdr:rowOff>
    </xdr:to>
    <xdr:sp macro="" textlink="">
      <xdr:nvSpPr>
        <xdr:cNvPr id="455" name="楕円 454">
          <a:extLst>
            <a:ext uri="{FF2B5EF4-FFF2-40B4-BE49-F238E27FC236}">
              <a16:creationId xmlns:a16="http://schemas.microsoft.com/office/drawing/2014/main" id="{AAAB8046-D479-4B70-8E27-7E925DD128E8}"/>
            </a:ext>
          </a:extLst>
        </xdr:cNvPr>
        <xdr:cNvSpPr/>
      </xdr:nvSpPr>
      <xdr:spPr>
        <a:xfrm>
          <a:off x="14541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39188</xdr:rowOff>
    </xdr:from>
    <xdr:to>
      <xdr:col>81</xdr:col>
      <xdr:colOff>50800</xdr:colOff>
      <xdr:row>62</xdr:row>
      <xdr:rowOff>84909</xdr:rowOff>
    </xdr:to>
    <xdr:cxnSp macro="">
      <xdr:nvCxnSpPr>
        <xdr:cNvPr id="456" name="直線コネクタ 455">
          <a:extLst>
            <a:ext uri="{FF2B5EF4-FFF2-40B4-BE49-F238E27FC236}">
              <a16:creationId xmlns:a16="http://schemas.microsoft.com/office/drawing/2014/main" id="{F75459E3-7E65-4C59-ADF0-1D7FD2D7D555}"/>
            </a:ext>
          </a:extLst>
        </xdr:cNvPr>
        <xdr:cNvCxnSpPr/>
      </xdr:nvCxnSpPr>
      <xdr:spPr>
        <a:xfrm>
          <a:off x="14592300" y="1066908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107587</xdr:rowOff>
    </xdr:from>
    <xdr:to>
      <xdr:col>72</xdr:col>
      <xdr:colOff>38100</xdr:colOff>
      <xdr:row>62</xdr:row>
      <xdr:rowOff>37737</xdr:rowOff>
    </xdr:to>
    <xdr:sp macro="" textlink="">
      <xdr:nvSpPr>
        <xdr:cNvPr id="457" name="楕円 456">
          <a:extLst>
            <a:ext uri="{FF2B5EF4-FFF2-40B4-BE49-F238E27FC236}">
              <a16:creationId xmlns:a16="http://schemas.microsoft.com/office/drawing/2014/main" id="{5AE068EA-79F8-4CAC-9F3F-EE8BEE05F0A6}"/>
            </a:ext>
          </a:extLst>
        </xdr:cNvPr>
        <xdr:cNvSpPr/>
      </xdr:nvSpPr>
      <xdr:spPr>
        <a:xfrm>
          <a:off x="1365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158387</xdr:rowOff>
    </xdr:from>
    <xdr:to>
      <xdr:col>76</xdr:col>
      <xdr:colOff>114300</xdr:colOff>
      <xdr:row>62</xdr:row>
      <xdr:rowOff>39188</xdr:rowOff>
    </xdr:to>
    <xdr:cxnSp macro="">
      <xdr:nvCxnSpPr>
        <xdr:cNvPr id="458" name="直線コネクタ 457">
          <a:extLst>
            <a:ext uri="{FF2B5EF4-FFF2-40B4-BE49-F238E27FC236}">
              <a16:creationId xmlns:a16="http://schemas.microsoft.com/office/drawing/2014/main" id="{399EC212-905B-4406-BE62-9FC88EC39D71}"/>
            </a:ext>
          </a:extLst>
        </xdr:cNvPr>
        <xdr:cNvCxnSpPr/>
      </xdr:nvCxnSpPr>
      <xdr:spPr>
        <a:xfrm>
          <a:off x="13703300" y="1061683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459" name="楕円 458">
          <a:extLst>
            <a:ext uri="{FF2B5EF4-FFF2-40B4-BE49-F238E27FC236}">
              <a16:creationId xmlns:a16="http://schemas.microsoft.com/office/drawing/2014/main" id="{5F2A9DC3-A897-4169-8F75-8CE14F6B5607}"/>
            </a:ext>
          </a:extLst>
        </xdr:cNvPr>
        <xdr:cNvSpPr/>
      </xdr:nvSpPr>
      <xdr:spPr>
        <a:xfrm>
          <a:off x="12763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158387</xdr:rowOff>
    </xdr:to>
    <xdr:cxnSp macro="">
      <xdr:nvCxnSpPr>
        <xdr:cNvPr id="460" name="直線コネクタ 459">
          <a:extLst>
            <a:ext uri="{FF2B5EF4-FFF2-40B4-BE49-F238E27FC236}">
              <a16:creationId xmlns:a16="http://schemas.microsoft.com/office/drawing/2014/main" id="{DDF8C793-1112-4EC1-AB3C-82330F709439}"/>
            </a:ext>
          </a:extLst>
        </xdr:cNvPr>
        <xdr:cNvCxnSpPr/>
      </xdr:nvCxnSpPr>
      <xdr:spPr>
        <a:xfrm>
          <a:off x="12814300" y="1050580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461" name="n_1aveValue【学校施設】&#10;有形固定資産減価償却率">
          <a:extLst>
            <a:ext uri="{FF2B5EF4-FFF2-40B4-BE49-F238E27FC236}">
              <a16:creationId xmlns:a16="http://schemas.microsoft.com/office/drawing/2014/main" id="{DD966BA3-7CE8-4817-9401-89879F7D2BFE}"/>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462" name="n_2aveValue【学校施設】&#10;有形固定資産減価償却率">
          <a:extLst>
            <a:ext uri="{FF2B5EF4-FFF2-40B4-BE49-F238E27FC236}">
              <a16:creationId xmlns:a16="http://schemas.microsoft.com/office/drawing/2014/main" id="{0E15D79F-8FFE-49D1-B26A-751265CD6A7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463" name="n_3aveValue【学校施設】&#10;有形固定資産減価償却率">
          <a:extLst>
            <a:ext uri="{FF2B5EF4-FFF2-40B4-BE49-F238E27FC236}">
              <a16:creationId xmlns:a16="http://schemas.microsoft.com/office/drawing/2014/main" id="{54A89A87-8701-4C4B-B517-961329C1F1FC}"/>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4" name="n_4aveValue【学校施設】&#10;有形固定資産減価償却率">
          <a:extLst>
            <a:ext uri="{FF2B5EF4-FFF2-40B4-BE49-F238E27FC236}">
              <a16:creationId xmlns:a16="http://schemas.microsoft.com/office/drawing/2014/main" id="{E4EF8054-4E99-45E5-9300-B4798197AF2E}"/>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126836</xdr:rowOff>
    </xdr:from>
    <xdr:ext cx="405111" cy="259045"/>
    <xdr:sp macro="" textlink="">
      <xdr:nvSpPr>
        <xdr:cNvPr id="465" name="n_1mainValue【学校施設】&#10;有形固定資産減価償却率">
          <a:extLst>
            <a:ext uri="{FF2B5EF4-FFF2-40B4-BE49-F238E27FC236}">
              <a16:creationId xmlns:a16="http://schemas.microsoft.com/office/drawing/2014/main" id="{8F3239D7-F5DE-4BF0-AF45-89F09E9693EB}"/>
            </a:ext>
          </a:extLst>
        </xdr:cNvPr>
        <xdr:cNvSpPr txBox="1"/>
      </xdr:nvSpPr>
      <xdr:spPr>
        <a:xfrm>
          <a:off x="152660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81115</xdr:rowOff>
    </xdr:from>
    <xdr:ext cx="405111" cy="259045"/>
    <xdr:sp macro="" textlink="">
      <xdr:nvSpPr>
        <xdr:cNvPr id="466" name="n_2mainValue【学校施設】&#10;有形固定資産減価償却率">
          <a:extLst>
            <a:ext uri="{FF2B5EF4-FFF2-40B4-BE49-F238E27FC236}">
              <a16:creationId xmlns:a16="http://schemas.microsoft.com/office/drawing/2014/main" id="{D1BCE6A0-6009-4486-90D7-60FDD32DFEAC}"/>
            </a:ext>
          </a:extLst>
        </xdr:cNvPr>
        <xdr:cNvSpPr txBox="1"/>
      </xdr:nvSpPr>
      <xdr:spPr>
        <a:xfrm>
          <a:off x="14389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28864</xdr:rowOff>
    </xdr:from>
    <xdr:ext cx="405111" cy="259045"/>
    <xdr:sp macro="" textlink="">
      <xdr:nvSpPr>
        <xdr:cNvPr id="467" name="n_3mainValue【学校施設】&#10;有形固定資産減価償却率">
          <a:extLst>
            <a:ext uri="{FF2B5EF4-FFF2-40B4-BE49-F238E27FC236}">
              <a16:creationId xmlns:a16="http://schemas.microsoft.com/office/drawing/2014/main" id="{3E70769F-88C1-4FC0-A069-EBF105641351}"/>
            </a:ext>
          </a:extLst>
        </xdr:cNvPr>
        <xdr:cNvSpPr txBox="1"/>
      </xdr:nvSpPr>
      <xdr:spPr>
        <a:xfrm>
          <a:off x="13500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468" name="n_4mainValue【学校施設】&#10;有形固定資産減価償却率">
          <a:extLst>
            <a:ext uri="{FF2B5EF4-FFF2-40B4-BE49-F238E27FC236}">
              <a16:creationId xmlns:a16="http://schemas.microsoft.com/office/drawing/2014/main" id="{22699325-D878-4E64-9731-E58F12411C14}"/>
            </a:ext>
          </a:extLst>
        </xdr:cNvPr>
        <xdr:cNvSpPr txBox="1"/>
      </xdr:nvSpPr>
      <xdr:spPr>
        <a:xfrm>
          <a:off x="12611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4F635E7C-80B0-4978-A4CB-F2089D90CB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B32307D0-FCD3-4669-8A43-5A584C4878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3FA10679-5D5C-40C0-921F-CBD0436836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AFB3FDE5-E717-4857-A28B-C7DFB496A0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30E2CC38-686F-4AF2-BEA0-F1245EEE14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1B82B8AC-0ABC-498D-9A2C-FD971B2B73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AA835315-ED8D-49AA-9541-46581135DDF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564F612E-20B5-48A6-90F1-9A50690955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19B6DC08-B1F6-4BDB-8E25-14108FC7B83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F2BBE713-9C5B-460D-8FC9-843E121E1AB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EE8FDEF4-5B54-4787-8AF6-4F9347C576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14BEC048-6A8D-49BC-959C-7306545B973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309B6451-FE14-48B4-9085-5FBE863B293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8A29761E-5CEB-4A78-A9CF-2DC7FA11EA1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4A7C6EE5-28CF-49AF-9A03-F161DFDFC4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56278E71-6281-423C-B821-605AD1C5EC8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04E40022-C161-40D9-A749-276E048C603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46A2BB08-6DCC-4AA4-88F1-34B70FA640D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71C6157C-9A15-4578-9120-B83461B184F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3A2BAF1B-DFF5-47AF-AEC3-7F6CB606DAA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B1E0248A-2B98-46D6-951F-EEA0669359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5D1A0CEF-AD76-4C3C-ACFC-955F409B7A0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3E7B7C4C-AF7E-4B52-816A-B2183AA2B4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492" name="直線コネクタ 491">
          <a:extLst>
            <a:ext uri="{FF2B5EF4-FFF2-40B4-BE49-F238E27FC236}">
              <a16:creationId xmlns:a16="http://schemas.microsoft.com/office/drawing/2014/main" id="{61DE16C9-EAB0-42C7-A56A-142BCA17F71F}"/>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493" name="【学校施設】&#10;一人当たり面積最小値テキスト">
          <a:extLst>
            <a:ext uri="{FF2B5EF4-FFF2-40B4-BE49-F238E27FC236}">
              <a16:creationId xmlns:a16="http://schemas.microsoft.com/office/drawing/2014/main" id="{C57A605F-81EE-492B-9F58-8CBBF33FF006}"/>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494" name="直線コネクタ 493">
          <a:extLst>
            <a:ext uri="{FF2B5EF4-FFF2-40B4-BE49-F238E27FC236}">
              <a16:creationId xmlns:a16="http://schemas.microsoft.com/office/drawing/2014/main" id="{3DDF2E80-3454-403A-87FA-B1A59D9801ED}"/>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95" name="【学校施設】&#10;一人当たり面積最大値テキスト">
          <a:extLst>
            <a:ext uri="{FF2B5EF4-FFF2-40B4-BE49-F238E27FC236}">
              <a16:creationId xmlns:a16="http://schemas.microsoft.com/office/drawing/2014/main" id="{4F6FCCA9-7A81-4D82-BF32-05C09FDE802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96" name="直線コネクタ 495">
          <a:extLst>
            <a:ext uri="{FF2B5EF4-FFF2-40B4-BE49-F238E27FC236}">
              <a16:creationId xmlns:a16="http://schemas.microsoft.com/office/drawing/2014/main" id="{9CCF814B-474A-4702-BA57-DD3216419A81}"/>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497" name="【学校施設】&#10;一人当たり面積平均値テキスト">
          <a:extLst>
            <a:ext uri="{FF2B5EF4-FFF2-40B4-BE49-F238E27FC236}">
              <a16:creationId xmlns:a16="http://schemas.microsoft.com/office/drawing/2014/main" id="{20A406F6-0BBB-4DAE-BCC4-E2BA24DA805C}"/>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498" name="フローチャート: 判断 497">
          <a:extLst>
            <a:ext uri="{FF2B5EF4-FFF2-40B4-BE49-F238E27FC236}">
              <a16:creationId xmlns:a16="http://schemas.microsoft.com/office/drawing/2014/main" id="{511919DE-91CF-4C22-9102-DFA619777391}"/>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499" name="フローチャート: 判断 498">
          <a:extLst>
            <a:ext uri="{FF2B5EF4-FFF2-40B4-BE49-F238E27FC236}">
              <a16:creationId xmlns:a16="http://schemas.microsoft.com/office/drawing/2014/main" id="{B1C49425-581D-46F1-AB18-4AE26D17EBE3}"/>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00" name="フローチャート: 判断 499">
          <a:extLst>
            <a:ext uri="{FF2B5EF4-FFF2-40B4-BE49-F238E27FC236}">
              <a16:creationId xmlns:a16="http://schemas.microsoft.com/office/drawing/2014/main" id="{43F92573-2B6C-4FD1-8E6D-21724232013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01" name="フローチャート: 判断 500">
          <a:extLst>
            <a:ext uri="{FF2B5EF4-FFF2-40B4-BE49-F238E27FC236}">
              <a16:creationId xmlns:a16="http://schemas.microsoft.com/office/drawing/2014/main" id="{FFA4FBF4-BDAC-4EDA-93BB-9719363F9F5B}"/>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02" name="フローチャート: 判断 501">
          <a:extLst>
            <a:ext uri="{FF2B5EF4-FFF2-40B4-BE49-F238E27FC236}">
              <a16:creationId xmlns:a16="http://schemas.microsoft.com/office/drawing/2014/main" id="{6F6414F8-7C8B-48F6-A177-E804C9D4D534}"/>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7863F2C-E85C-43B7-9F27-8AF4950D2A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A524053-95AB-4D03-BBA1-FF5172A2DD3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F15570A-024D-4DD1-B0EB-24D021C47B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EDF196A-D8DA-4E3F-BAF3-464F42541E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38D4A90-56E9-43EA-9B85-CBF99DCB9A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167322</xdr:rowOff>
    </xdr:from>
    <xdr:to>
      <xdr:col>116</xdr:col>
      <xdr:colOff>114300</xdr:colOff>
      <xdr:row>62</xdr:row>
      <xdr:rowOff>97472</xdr:rowOff>
    </xdr:to>
    <xdr:sp macro="" textlink="">
      <xdr:nvSpPr>
        <xdr:cNvPr id="508" name="楕円 507">
          <a:extLst>
            <a:ext uri="{FF2B5EF4-FFF2-40B4-BE49-F238E27FC236}">
              <a16:creationId xmlns:a16="http://schemas.microsoft.com/office/drawing/2014/main" id="{C7AB54A3-8585-45F6-89D6-D8A37C5728CD}"/>
            </a:ext>
          </a:extLst>
        </xdr:cNvPr>
        <xdr:cNvSpPr/>
      </xdr:nvSpPr>
      <xdr:spPr>
        <a:xfrm>
          <a:off x="22110700" y="10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145749</xdr:rowOff>
    </xdr:from>
    <xdr:ext cx="469744" cy="259045"/>
    <xdr:sp macro="" textlink="">
      <xdr:nvSpPr>
        <xdr:cNvPr id="509" name="【学校施設】&#10;一人当たり面積該当値テキスト">
          <a:extLst>
            <a:ext uri="{FF2B5EF4-FFF2-40B4-BE49-F238E27FC236}">
              <a16:creationId xmlns:a16="http://schemas.microsoft.com/office/drawing/2014/main" id="{91329378-849E-43AD-9338-D42ED4482EA4}"/>
            </a:ext>
          </a:extLst>
        </xdr:cNvPr>
        <xdr:cNvSpPr txBox="1"/>
      </xdr:nvSpPr>
      <xdr:spPr>
        <a:xfrm>
          <a:off x="22199600" y="10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6731</xdr:rowOff>
    </xdr:from>
    <xdr:to>
      <xdr:col>112</xdr:col>
      <xdr:colOff>38100</xdr:colOff>
      <xdr:row>62</xdr:row>
      <xdr:rowOff>108331</xdr:rowOff>
    </xdr:to>
    <xdr:sp macro="" textlink="">
      <xdr:nvSpPr>
        <xdr:cNvPr id="510" name="楕円 509">
          <a:extLst>
            <a:ext uri="{FF2B5EF4-FFF2-40B4-BE49-F238E27FC236}">
              <a16:creationId xmlns:a16="http://schemas.microsoft.com/office/drawing/2014/main" id="{31DDA060-B16D-4E6B-AF62-3A6A76852341}"/>
            </a:ext>
          </a:extLst>
        </xdr:cNvPr>
        <xdr:cNvSpPr/>
      </xdr:nvSpPr>
      <xdr:spPr>
        <a:xfrm>
          <a:off x="21272500" y="106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46672</xdr:rowOff>
    </xdr:from>
    <xdr:to>
      <xdr:col>116</xdr:col>
      <xdr:colOff>63500</xdr:colOff>
      <xdr:row>62</xdr:row>
      <xdr:rowOff>57531</xdr:rowOff>
    </xdr:to>
    <xdr:cxnSp macro="">
      <xdr:nvCxnSpPr>
        <xdr:cNvPr id="511" name="直線コネクタ 510">
          <a:extLst>
            <a:ext uri="{FF2B5EF4-FFF2-40B4-BE49-F238E27FC236}">
              <a16:creationId xmlns:a16="http://schemas.microsoft.com/office/drawing/2014/main" id="{2C0C9649-1537-4026-8638-7B63A1841028}"/>
            </a:ext>
          </a:extLst>
        </xdr:cNvPr>
        <xdr:cNvCxnSpPr/>
      </xdr:nvCxnSpPr>
      <xdr:spPr>
        <a:xfrm flipV="1">
          <a:off x="21323300" y="10676572"/>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11113</xdr:rowOff>
    </xdr:from>
    <xdr:to>
      <xdr:col>107</xdr:col>
      <xdr:colOff>101600</xdr:colOff>
      <xdr:row>62</xdr:row>
      <xdr:rowOff>112713</xdr:rowOff>
    </xdr:to>
    <xdr:sp macro="" textlink="">
      <xdr:nvSpPr>
        <xdr:cNvPr id="512" name="楕円 511">
          <a:extLst>
            <a:ext uri="{FF2B5EF4-FFF2-40B4-BE49-F238E27FC236}">
              <a16:creationId xmlns:a16="http://schemas.microsoft.com/office/drawing/2014/main" id="{2468B735-13CC-43F7-98FF-605E87AF28E5}"/>
            </a:ext>
          </a:extLst>
        </xdr:cNvPr>
        <xdr:cNvSpPr/>
      </xdr:nvSpPr>
      <xdr:spPr>
        <a:xfrm>
          <a:off x="20383500" y="1064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57531</xdr:rowOff>
    </xdr:from>
    <xdr:to>
      <xdr:col>111</xdr:col>
      <xdr:colOff>177800</xdr:colOff>
      <xdr:row>62</xdr:row>
      <xdr:rowOff>61913</xdr:rowOff>
    </xdr:to>
    <xdr:cxnSp macro="">
      <xdr:nvCxnSpPr>
        <xdr:cNvPr id="513" name="直線コネクタ 512">
          <a:extLst>
            <a:ext uri="{FF2B5EF4-FFF2-40B4-BE49-F238E27FC236}">
              <a16:creationId xmlns:a16="http://schemas.microsoft.com/office/drawing/2014/main" id="{EBE65BBD-5D2F-4BCE-8F45-E02E2D4EBEB0}"/>
            </a:ext>
          </a:extLst>
        </xdr:cNvPr>
        <xdr:cNvCxnSpPr/>
      </xdr:nvCxnSpPr>
      <xdr:spPr>
        <a:xfrm flipV="1">
          <a:off x="20434300" y="10687431"/>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21399</xdr:rowOff>
    </xdr:from>
    <xdr:to>
      <xdr:col>102</xdr:col>
      <xdr:colOff>165100</xdr:colOff>
      <xdr:row>62</xdr:row>
      <xdr:rowOff>122999</xdr:rowOff>
    </xdr:to>
    <xdr:sp macro="" textlink="">
      <xdr:nvSpPr>
        <xdr:cNvPr id="514" name="楕円 513">
          <a:extLst>
            <a:ext uri="{FF2B5EF4-FFF2-40B4-BE49-F238E27FC236}">
              <a16:creationId xmlns:a16="http://schemas.microsoft.com/office/drawing/2014/main" id="{D98C658E-C05E-496C-8E4E-B245AA306E43}"/>
            </a:ext>
          </a:extLst>
        </xdr:cNvPr>
        <xdr:cNvSpPr/>
      </xdr:nvSpPr>
      <xdr:spPr>
        <a:xfrm>
          <a:off x="19494500" y="1065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61913</xdr:rowOff>
    </xdr:from>
    <xdr:to>
      <xdr:col>107</xdr:col>
      <xdr:colOff>50800</xdr:colOff>
      <xdr:row>62</xdr:row>
      <xdr:rowOff>72199</xdr:rowOff>
    </xdr:to>
    <xdr:cxnSp macro="">
      <xdr:nvCxnSpPr>
        <xdr:cNvPr id="515" name="直線コネクタ 514">
          <a:extLst>
            <a:ext uri="{FF2B5EF4-FFF2-40B4-BE49-F238E27FC236}">
              <a16:creationId xmlns:a16="http://schemas.microsoft.com/office/drawing/2014/main" id="{25160912-2E3D-49F3-93A4-D114F7921087}"/>
            </a:ext>
          </a:extLst>
        </xdr:cNvPr>
        <xdr:cNvCxnSpPr/>
      </xdr:nvCxnSpPr>
      <xdr:spPr>
        <a:xfrm flipV="1">
          <a:off x="19545300" y="10691813"/>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156655</xdr:rowOff>
    </xdr:from>
    <xdr:to>
      <xdr:col>98</xdr:col>
      <xdr:colOff>38100</xdr:colOff>
      <xdr:row>62</xdr:row>
      <xdr:rowOff>86805</xdr:rowOff>
    </xdr:to>
    <xdr:sp macro="" textlink="">
      <xdr:nvSpPr>
        <xdr:cNvPr id="516" name="楕円 515">
          <a:extLst>
            <a:ext uri="{FF2B5EF4-FFF2-40B4-BE49-F238E27FC236}">
              <a16:creationId xmlns:a16="http://schemas.microsoft.com/office/drawing/2014/main" id="{5EC554E4-FBF0-47BA-BC2E-208888D6C92B}"/>
            </a:ext>
          </a:extLst>
        </xdr:cNvPr>
        <xdr:cNvSpPr/>
      </xdr:nvSpPr>
      <xdr:spPr>
        <a:xfrm>
          <a:off x="18605500" y="106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36005</xdr:rowOff>
    </xdr:from>
    <xdr:to>
      <xdr:col>102</xdr:col>
      <xdr:colOff>114300</xdr:colOff>
      <xdr:row>62</xdr:row>
      <xdr:rowOff>72199</xdr:rowOff>
    </xdr:to>
    <xdr:cxnSp macro="">
      <xdr:nvCxnSpPr>
        <xdr:cNvPr id="517" name="直線コネクタ 516">
          <a:extLst>
            <a:ext uri="{FF2B5EF4-FFF2-40B4-BE49-F238E27FC236}">
              <a16:creationId xmlns:a16="http://schemas.microsoft.com/office/drawing/2014/main" id="{FBBD4A96-F08F-467E-93FD-3A75C597DA75}"/>
            </a:ext>
          </a:extLst>
        </xdr:cNvPr>
        <xdr:cNvCxnSpPr/>
      </xdr:nvCxnSpPr>
      <xdr:spPr>
        <a:xfrm>
          <a:off x="18656300" y="1066590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18" name="n_1aveValue【学校施設】&#10;一人当たり面積">
          <a:extLst>
            <a:ext uri="{FF2B5EF4-FFF2-40B4-BE49-F238E27FC236}">
              <a16:creationId xmlns:a16="http://schemas.microsoft.com/office/drawing/2014/main" id="{8F360D06-237B-484B-B37E-62AD2C689E89}"/>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19" name="n_2aveValue【学校施設】&#10;一人当たり面積">
          <a:extLst>
            <a:ext uri="{FF2B5EF4-FFF2-40B4-BE49-F238E27FC236}">
              <a16:creationId xmlns:a16="http://schemas.microsoft.com/office/drawing/2014/main" id="{471F5470-ABCA-48B8-9533-81483F620EEE}"/>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20" name="n_3aveValue【学校施設】&#10;一人当たり面積">
          <a:extLst>
            <a:ext uri="{FF2B5EF4-FFF2-40B4-BE49-F238E27FC236}">
              <a16:creationId xmlns:a16="http://schemas.microsoft.com/office/drawing/2014/main" id="{19B160FF-8BE1-4184-859D-760122EB473D}"/>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21" name="n_4aveValue【学校施設】&#10;一人当たり面積">
          <a:extLst>
            <a:ext uri="{FF2B5EF4-FFF2-40B4-BE49-F238E27FC236}">
              <a16:creationId xmlns:a16="http://schemas.microsoft.com/office/drawing/2014/main" id="{5FE2BF5C-8D21-49B0-9028-FA1FB4B743B4}"/>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99458</xdr:rowOff>
    </xdr:from>
    <xdr:ext cx="469744" cy="259045"/>
    <xdr:sp macro="" textlink="">
      <xdr:nvSpPr>
        <xdr:cNvPr id="522" name="n_1mainValue【学校施設】&#10;一人当たり面積">
          <a:extLst>
            <a:ext uri="{FF2B5EF4-FFF2-40B4-BE49-F238E27FC236}">
              <a16:creationId xmlns:a16="http://schemas.microsoft.com/office/drawing/2014/main" id="{3128E69D-1EF3-48DD-8877-D16D5BA99EBF}"/>
            </a:ext>
          </a:extLst>
        </xdr:cNvPr>
        <xdr:cNvSpPr txBox="1"/>
      </xdr:nvSpPr>
      <xdr:spPr>
        <a:xfrm>
          <a:off x="210757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103840</xdr:rowOff>
    </xdr:from>
    <xdr:ext cx="469744" cy="259045"/>
    <xdr:sp macro="" textlink="">
      <xdr:nvSpPr>
        <xdr:cNvPr id="523" name="n_2mainValue【学校施設】&#10;一人当たり面積">
          <a:extLst>
            <a:ext uri="{FF2B5EF4-FFF2-40B4-BE49-F238E27FC236}">
              <a16:creationId xmlns:a16="http://schemas.microsoft.com/office/drawing/2014/main" id="{CFE62FA9-F3F2-4482-B8E5-102C0D8A890B}"/>
            </a:ext>
          </a:extLst>
        </xdr:cNvPr>
        <xdr:cNvSpPr txBox="1"/>
      </xdr:nvSpPr>
      <xdr:spPr>
        <a:xfrm>
          <a:off x="20199427" y="1073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114126</xdr:rowOff>
    </xdr:from>
    <xdr:ext cx="469744" cy="259045"/>
    <xdr:sp macro="" textlink="">
      <xdr:nvSpPr>
        <xdr:cNvPr id="524" name="n_3mainValue【学校施設】&#10;一人当たり面積">
          <a:extLst>
            <a:ext uri="{FF2B5EF4-FFF2-40B4-BE49-F238E27FC236}">
              <a16:creationId xmlns:a16="http://schemas.microsoft.com/office/drawing/2014/main" id="{84FF73EE-32B1-4D00-B067-1F4923FB38E0}"/>
            </a:ext>
          </a:extLst>
        </xdr:cNvPr>
        <xdr:cNvSpPr txBox="1"/>
      </xdr:nvSpPr>
      <xdr:spPr>
        <a:xfrm>
          <a:off x="19310427" y="1074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77932</xdr:rowOff>
    </xdr:from>
    <xdr:ext cx="469744" cy="259045"/>
    <xdr:sp macro="" textlink="">
      <xdr:nvSpPr>
        <xdr:cNvPr id="525" name="n_4mainValue【学校施設】&#10;一人当たり面積">
          <a:extLst>
            <a:ext uri="{FF2B5EF4-FFF2-40B4-BE49-F238E27FC236}">
              <a16:creationId xmlns:a16="http://schemas.microsoft.com/office/drawing/2014/main" id="{73DB65EE-E587-4E9D-9D20-61D00202ABD2}"/>
            </a:ext>
          </a:extLst>
        </xdr:cNvPr>
        <xdr:cNvSpPr txBox="1"/>
      </xdr:nvSpPr>
      <xdr:spPr>
        <a:xfrm>
          <a:off x="18421427" y="1070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9C95FD39-9F83-4F16-A39B-268984DFA2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9AD41564-A5AB-4BF0-A24D-FF6D748440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45F898DE-172A-4756-9207-92B5BE1839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ABDDB1ED-0A98-4766-AD85-862ED5D21B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7D2BFACB-5EDA-440D-9959-96339504666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CED02815-724A-4144-887B-35DD0AF941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4BD1E737-F157-4DF1-8BE4-B2C32B2026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F652F7CB-296C-431C-B681-02EBE7EED7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9712FDD7-F8EC-4DCE-9D5C-3FFED515F1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4984F134-19F1-4E86-9ABC-28AC437CC3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09A1CFA8-96EE-4288-868A-26761CCE0C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6E498098-8395-45F0-9E13-C938764D6E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30848A55-6786-408E-962C-6F4558304E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EF835BE4-7264-4AC0-BE53-7055FA56F56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27585832-8282-4CC7-A53E-CB49094263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602BE0C1-0655-4825-9569-6BBBD4D131B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34BA4CCB-5271-4E98-9E09-91647F5E90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8006CF0C-4EBD-452B-A080-21EFDEDCE0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266C5731-D1C2-4A69-8297-769AE8C809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5A92317E-BFC1-46F2-99FB-EC4802EFBF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5D18B492-009C-4138-98EE-CDAD6B0162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7B3308A6-DAFF-481C-AEAB-63480C24D1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33C82E0E-082A-4248-8C86-0B088B0066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BB4925C8-FA6F-46AB-94F5-772601E4887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F9B312A2-3973-4761-AF1C-6474131B43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a:extLst>
            <a:ext uri="{FF2B5EF4-FFF2-40B4-BE49-F238E27FC236}">
              <a16:creationId xmlns:a16="http://schemas.microsoft.com/office/drawing/2014/main" id="{3E44AAB0-54D9-440C-8BFE-03FC1EB850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a:extLst>
            <a:ext uri="{FF2B5EF4-FFF2-40B4-BE49-F238E27FC236}">
              <a16:creationId xmlns:a16="http://schemas.microsoft.com/office/drawing/2014/main" id="{A749D640-A61B-4EF2-8D3B-C243A22647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a:extLst>
            <a:ext uri="{FF2B5EF4-FFF2-40B4-BE49-F238E27FC236}">
              <a16:creationId xmlns:a16="http://schemas.microsoft.com/office/drawing/2014/main" id="{DF917DEE-530E-4554-80DA-218B8F9F69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a:extLst>
            <a:ext uri="{FF2B5EF4-FFF2-40B4-BE49-F238E27FC236}">
              <a16:creationId xmlns:a16="http://schemas.microsoft.com/office/drawing/2014/main" id="{C7DD503B-EFD6-4B2C-8812-411FF7D9D2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a:extLst>
            <a:ext uri="{FF2B5EF4-FFF2-40B4-BE49-F238E27FC236}">
              <a16:creationId xmlns:a16="http://schemas.microsoft.com/office/drawing/2014/main" id="{CDFC33E4-FEA4-4D86-92A1-344C217654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a:extLst>
            <a:ext uri="{FF2B5EF4-FFF2-40B4-BE49-F238E27FC236}">
              <a16:creationId xmlns:a16="http://schemas.microsoft.com/office/drawing/2014/main" id="{84F45DC6-EE6B-4661-AB3E-857E6DCA9F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a:extLst>
            <a:ext uri="{FF2B5EF4-FFF2-40B4-BE49-F238E27FC236}">
              <a16:creationId xmlns:a16="http://schemas.microsoft.com/office/drawing/2014/main" id="{951A45BB-441A-472D-8DA4-742CCE4B50C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9E6F98F0-403F-4D64-98F5-A2244431F6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60603EDF-F401-43FD-B651-5AAB85C7CE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263DBAD6-01DE-4213-83EB-57BB67A08D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の有形固定資産減価償却率が大きく数値が上回る状況が続いている。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年度に策定された「えびの市学校施設長寿命化計画」に基づき、人口減少等の状況を踏まえた学校施設の総量適正化及び、維持管理費等の縮減等を目指している。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公営住宅については、耐用年数を経過している建物もあり、更新等の検討をする時期にあるが、人口動向を踏まえつつ、用途廃止や集約建替などの対応を含め、適切に維持管理を行う必要がある。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DA98AC-AFF5-4C79-A57B-3B7F5A0360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1869BA-BE85-4792-99C9-21241F7CB2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CF3E1B-BAE6-4961-A0DF-EBD691997E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2E904B-4EF5-4636-A53D-E03CDB6A73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DA4D23-BE26-4472-AA1E-650F2A4E60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4665EE-62B3-43A7-9320-E45CAABF92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450F05-59FA-4CB5-AF1B-381EAE82C0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E083BF-CCDD-42EA-85DB-DC1254104F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C89D18-FDE8-429D-990A-7C866E1CE6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6A47BD-01EF-4C12-A833-A0ED535B7D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47FAD5-DE83-4A94-B6E7-BBA9599A05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BF64CA-6060-4989-841C-680E998B82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0AB230-EC0F-4D63-91C9-2BC3CAE0F0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827600-B07D-406E-AA12-D2AEEB3DF9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EAD26D-2443-4E81-AD30-4255C0A03F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984BA3-4C7E-4AAC-BCEA-F50A5444DC5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E850C1-3EC2-4075-8090-76049F1A51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8C55DE-8FC0-4C9D-B82C-676C89532C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43C58C-3B83-44CB-ABCA-40F1145256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8698F3-3762-4A33-9DE1-662AC7DEF5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9AB6C5-C432-4FD5-AFF5-1E4881BB39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622B40-AC7C-47B7-A624-80DAB6F0DB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F30990-76A2-4C30-BDCC-9D74E80374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6F9C1D-AE06-48B3-9313-970AB9ED31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E2A290-A910-4411-BC55-1009B3D79C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3E6FE5-8C37-4C87-84CA-C67427904F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A16192-6DB0-411C-A5F3-7B299A4A32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8CEEB4-E69C-40E2-AE20-65180F6B0C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0AAA11-9386-494A-B707-F666770D17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A0B4D4-CDD0-4726-B080-BD2DE9453F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6DB4AE-9D84-450D-BD8F-E4002074B1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0C3A692-DEBA-4FD0-87E5-3629FF3F24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8F85A0-1FFB-4FFA-BD0C-F8DB8C69E22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6D003F-744B-4547-8B80-E4F477B1B8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3CB01D-80A7-440B-9F6F-E828489E019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C8ECCB-886E-4CC1-95D5-EB3F1DE812B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E8AAAB-7D95-48F5-9B70-032FD31FFE0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55A7CE-6FD6-4DF2-8429-6369487091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886A4F-B45D-407D-A568-B7952496660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462ACE-9A6D-4A14-806F-A64E2A4FEC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FDE717-0DB3-47E3-9CDC-0E57AC514F3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5AF8A2-908B-4FEF-A0DF-BAE156B0CA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6EEAA03-AD18-44AF-BC29-5B3C8E5DAE5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55C6F5C-7E0D-4800-BE96-91F95966A2F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8777943-850F-4CD5-93B8-D605FEC7ED2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F98DD04-1346-49DC-9640-A0BD0F8DEE8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A450B69-A99A-4B5E-8B81-BA110143C3C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FB1C4D7-6220-4E64-B904-121596DF929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419F781-5690-41DE-84A8-BC2E712526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FDA982-BE29-4B4C-9420-F4CBD49648E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23F42CD-A94B-4464-BE5C-33E3DA3DE46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B465448-C42A-4B64-BBBC-3BE67063474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B68282E-8E40-459D-AF78-9566B967374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BD9E3B3-1609-41A6-98DA-14D56702F90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A2C8DE3-149F-4D45-9A1A-13F6876B56A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9F720FF-3AC1-4420-9A16-4E1039CD75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F7890CA-C40D-4972-9D43-9EBA3985698F}"/>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49066CA-8313-4565-80C5-F3BDC147047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1A5193A-032B-44DA-83A0-72C061A528E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61638F3-BB6B-4C95-9DC9-130F51812DEF}"/>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7ED212BE-1830-4FA1-A4A2-4524F5937EFC}"/>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2E559212-8F0F-42E9-A1B4-28141E9A7FF8}"/>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E3A931E8-1F2B-4419-A5E2-E78DCEDB73E6}"/>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21E40A83-6790-4AB3-9787-75F4CAEC2ECE}"/>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B6389AD8-A0D1-44BF-9185-095DE2FAD7D4}"/>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E0D92828-E722-4B9E-86E3-876F218A51C7}"/>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CE68D3E4-F1BA-4DDC-B96E-95A206B3E783}"/>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D8FD89-5AE5-4B9D-B343-AEA8D78B1B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B7D4FB-2E64-468A-87C5-4D6DBA33796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B76A3B-8B8A-4C48-AECE-CE8E455E640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76490E-2035-460E-BCFC-2F0B6DC42E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D9B7A92-9F6F-4FD3-97DC-EDB53AFBBE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4" name="楕円 73">
          <a:extLst>
            <a:ext uri="{FF2B5EF4-FFF2-40B4-BE49-F238E27FC236}">
              <a16:creationId xmlns:a16="http://schemas.microsoft.com/office/drawing/2014/main" id="{E0D3683C-FE7A-4E8D-9F45-59DF8877496E}"/>
            </a:ext>
          </a:extLst>
        </xdr:cNvPr>
        <xdr:cNvSpPr/>
      </xdr:nvSpPr>
      <xdr:spPr>
        <a:xfrm>
          <a:off x="4584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EA260C3A-5E0E-4D21-8B46-289EF44F8BA9}"/>
            </a:ext>
          </a:extLst>
        </xdr:cNvPr>
        <xdr:cNvSpPr txBox="1"/>
      </xdr:nvSpPr>
      <xdr:spPr>
        <a:xfrm>
          <a:off x="4673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a:extLst>
            <a:ext uri="{FF2B5EF4-FFF2-40B4-BE49-F238E27FC236}">
              <a16:creationId xmlns:a16="http://schemas.microsoft.com/office/drawing/2014/main" id="{D28084FA-4A29-4DBE-A21A-8C08AC93E7C6}"/>
            </a:ext>
          </a:extLst>
        </xdr:cNvPr>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125185</xdr:rowOff>
    </xdr:to>
    <xdr:cxnSp macro="">
      <xdr:nvCxnSpPr>
        <xdr:cNvPr id="77" name="直線コネクタ 76">
          <a:extLst>
            <a:ext uri="{FF2B5EF4-FFF2-40B4-BE49-F238E27FC236}">
              <a16:creationId xmlns:a16="http://schemas.microsoft.com/office/drawing/2014/main" id="{CFC07A8C-9C06-4086-8D59-49CEF679D964}"/>
            </a:ext>
          </a:extLst>
        </xdr:cNvPr>
        <xdr:cNvCxnSpPr/>
      </xdr:nvCxnSpPr>
      <xdr:spPr>
        <a:xfrm>
          <a:off x="3797300" y="6607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id="{79F6B2AF-B204-4059-A03B-CDA327148234}"/>
            </a:ext>
          </a:extLst>
        </xdr:cNvPr>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9" name="直線コネクタ 78">
          <a:extLst>
            <a:ext uri="{FF2B5EF4-FFF2-40B4-BE49-F238E27FC236}">
              <a16:creationId xmlns:a16="http://schemas.microsoft.com/office/drawing/2014/main" id="{41B296E9-3E78-40E3-B397-1403051FBA05}"/>
            </a:ext>
          </a:extLst>
        </xdr:cNvPr>
        <xdr:cNvCxnSpPr/>
      </xdr:nvCxnSpPr>
      <xdr:spPr>
        <a:xfrm>
          <a:off x="2908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E565373A-CAF0-41E3-BE50-6332756C6AF1}"/>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715EA768-EEBC-4F98-8589-8F1F71324183}"/>
            </a:ext>
          </a:extLst>
        </xdr:cNvPr>
        <xdr:cNvCxnSpPr/>
      </xdr:nvCxnSpPr>
      <xdr:spPr>
        <a:xfrm>
          <a:off x="2019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66222</xdr:rowOff>
    </xdr:from>
    <xdr:to>
      <xdr:col>6</xdr:col>
      <xdr:colOff>38100</xdr:colOff>
      <xdr:row>37</xdr:row>
      <xdr:rowOff>167822</xdr:rowOff>
    </xdr:to>
    <xdr:sp macro="" textlink="">
      <xdr:nvSpPr>
        <xdr:cNvPr id="82" name="楕円 81">
          <a:extLst>
            <a:ext uri="{FF2B5EF4-FFF2-40B4-BE49-F238E27FC236}">
              <a16:creationId xmlns:a16="http://schemas.microsoft.com/office/drawing/2014/main" id="{C043FF26-E8FC-4A8E-8DAA-25C1228A4F87}"/>
            </a:ext>
          </a:extLst>
        </xdr:cNvPr>
        <xdr:cNvSpPr/>
      </xdr:nvSpPr>
      <xdr:spPr>
        <a:xfrm>
          <a:off x="1079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117022</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3186B9E0-97BF-4CB1-AA83-DB61EB2223F8}"/>
            </a:ext>
          </a:extLst>
        </xdr:cNvPr>
        <xdr:cNvCxnSpPr/>
      </xdr:nvCxnSpPr>
      <xdr:spPr>
        <a:xfrm>
          <a:off x="1130300" y="64606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3CA6BD78-06D5-4086-82CF-C0841B5D10F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F78F01FB-B55B-4C77-ADF4-FF5A8DCAE6EC}"/>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B0914489-AA9A-4425-ACBC-37DCEFDA0659}"/>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D31E2DC1-CC96-4855-8203-E9373C4723B4}"/>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7E2EEB52-1D7B-422A-9477-59CC068CB217}"/>
            </a:ext>
          </a:extLst>
        </xdr:cNvPr>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12DF1C81-02F2-44ED-AC57-5409BC2B5675}"/>
            </a:ext>
          </a:extLst>
        </xdr:cNvPr>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A5A176A7-0038-43C2-8E29-1397694F054E}"/>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906D66E6-7D47-4267-8A7D-6E99620F7225}"/>
            </a:ext>
          </a:extLst>
        </xdr:cNvPr>
        <xdr:cNvSpPr txBox="1"/>
      </xdr:nvSpPr>
      <xdr:spPr>
        <a:xfrm>
          <a:off x="927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2983578-7533-46EA-B30C-81A5518C7F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7342093-BC2E-4EDB-817C-4884A16800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17A58BA-4847-469D-889F-7F8C3135EA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0B5DE6F-5436-4E40-974F-7E869C5A41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9F4169-D09B-44BA-9885-B92C1CEC4C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BE33DB7-A8AC-4641-9720-660238F5651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7DD0148-8FF3-431F-B1CF-055E0BB702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391B511-5814-47DD-838A-4A734E066C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B5E1143-29D6-4FA7-A549-4056846147D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D3670AB-11F5-4A3C-9B9D-22F0E6135F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990E7F3-0CAE-432B-A589-A3106D33615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AE4BEF2-C2E5-4EC0-9B89-A2B8BEE0F0D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36FD2A5-EF48-495F-BB3E-9981C03F7B1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98935B9-2631-43BC-9480-41C6695103E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C954FD4-FB3B-4214-AFC2-73723118408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EB32CF2-EBE9-4921-B291-F46FE1B9899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AC812D0-4BA8-4F42-911A-0015AD08F71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E4F8C20-2DEB-4DE8-A5D8-818F4718F15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F294032-B5E6-42E4-ACAE-1ABE7C8A6A2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828CDF2-6D1C-4F11-A902-204DF619DA7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A7E2E14-F709-4C83-89C2-0DEB583829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EBA84D71-6D6E-49E6-83AF-7C7F2C95AE76}"/>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316DD445-2CE0-4422-BE1A-7B456E0C85B1}"/>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839B5F15-0BC3-4F29-B70E-37AEA309F14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D06676FF-9705-49F1-9691-DC7962F3E92F}"/>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C142F986-E6ED-4200-8CC3-A0361BE74DB8}"/>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5128B2F0-5906-40F6-B889-FC6CBE173709}"/>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BFE975A7-F6E7-468C-AA83-6E9840C0CE66}"/>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D671DCDF-C6B1-4D4D-9B3E-B22A40760FBB}"/>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FFD1D206-A4EB-4D92-B618-D5712337C78E}"/>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98051267-C2D7-4B4C-9EB5-CD6C661C4F98}"/>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90C47F14-1162-4F52-BD3B-70E865CC492F}"/>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2C2F565-D7D5-4F8F-80A4-A53CEEA542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501B3A-DC28-4297-8E96-4BD98FA57A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56C173-A143-4E2A-B60B-D949439CE54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ED95ADA-4731-4938-B404-16D167B690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0CA93B-12AC-4CA2-945D-48D9491D35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73406</xdr:rowOff>
    </xdr:from>
    <xdr:to>
      <xdr:col>55</xdr:col>
      <xdr:colOff>50800</xdr:colOff>
      <xdr:row>40</xdr:row>
      <xdr:rowOff>3556</xdr:rowOff>
    </xdr:to>
    <xdr:sp macro="" textlink="">
      <xdr:nvSpPr>
        <xdr:cNvPr id="129" name="楕円 128">
          <a:extLst>
            <a:ext uri="{FF2B5EF4-FFF2-40B4-BE49-F238E27FC236}">
              <a16:creationId xmlns:a16="http://schemas.microsoft.com/office/drawing/2014/main" id="{DDE50E42-139B-479D-B8E7-261EBFCA3020}"/>
            </a:ext>
          </a:extLst>
        </xdr:cNvPr>
        <xdr:cNvSpPr/>
      </xdr:nvSpPr>
      <xdr:spPr>
        <a:xfrm>
          <a:off x="104267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96283</xdr:rowOff>
    </xdr:from>
    <xdr:ext cx="469744" cy="259045"/>
    <xdr:sp macro="" textlink="">
      <xdr:nvSpPr>
        <xdr:cNvPr id="130" name="【図書館】&#10;一人当たり面積該当値テキスト">
          <a:extLst>
            <a:ext uri="{FF2B5EF4-FFF2-40B4-BE49-F238E27FC236}">
              <a16:creationId xmlns:a16="http://schemas.microsoft.com/office/drawing/2014/main" id="{0BD00F9B-BC2A-4D59-AA73-6383D9B5BAAB}"/>
            </a:ext>
          </a:extLst>
        </xdr:cNvPr>
        <xdr:cNvSpPr txBox="1"/>
      </xdr:nvSpPr>
      <xdr:spPr>
        <a:xfrm>
          <a:off x="10515600"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1" name="楕円 130">
          <a:extLst>
            <a:ext uri="{FF2B5EF4-FFF2-40B4-BE49-F238E27FC236}">
              <a16:creationId xmlns:a16="http://schemas.microsoft.com/office/drawing/2014/main" id="{EF25C37D-E6F0-443F-93B2-B4E528F6C0F9}"/>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124206</xdr:rowOff>
    </xdr:from>
    <xdr:to>
      <xdr:col>55</xdr:col>
      <xdr:colOff>0</xdr:colOff>
      <xdr:row>39</xdr:row>
      <xdr:rowOff>133350</xdr:rowOff>
    </xdr:to>
    <xdr:cxnSp macro="">
      <xdr:nvCxnSpPr>
        <xdr:cNvPr id="132" name="直線コネクタ 131">
          <a:extLst>
            <a:ext uri="{FF2B5EF4-FFF2-40B4-BE49-F238E27FC236}">
              <a16:creationId xmlns:a16="http://schemas.microsoft.com/office/drawing/2014/main" id="{3A132573-8AA5-4E71-90C5-98768790FA09}"/>
            </a:ext>
          </a:extLst>
        </xdr:cNvPr>
        <xdr:cNvCxnSpPr/>
      </xdr:nvCxnSpPr>
      <xdr:spPr>
        <a:xfrm flipV="1">
          <a:off x="9639300" y="6810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3" name="楕円 132">
          <a:extLst>
            <a:ext uri="{FF2B5EF4-FFF2-40B4-BE49-F238E27FC236}">
              <a16:creationId xmlns:a16="http://schemas.microsoft.com/office/drawing/2014/main" id="{AAF015A8-E374-4130-8122-AEFDFF1BBE0E}"/>
            </a:ext>
          </a:extLst>
        </xdr:cNvPr>
        <xdr:cNvSpPr/>
      </xdr:nvSpPr>
      <xdr:spPr>
        <a:xfrm>
          <a:off x="869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137922</xdr:rowOff>
    </xdr:to>
    <xdr:cxnSp macro="">
      <xdr:nvCxnSpPr>
        <xdr:cNvPr id="134" name="直線コネクタ 133">
          <a:extLst>
            <a:ext uri="{FF2B5EF4-FFF2-40B4-BE49-F238E27FC236}">
              <a16:creationId xmlns:a16="http://schemas.microsoft.com/office/drawing/2014/main" id="{8DBB74D9-1AC2-451A-AD72-E6F9008149F4}"/>
            </a:ext>
          </a:extLst>
        </xdr:cNvPr>
        <xdr:cNvCxnSpPr/>
      </xdr:nvCxnSpPr>
      <xdr:spPr>
        <a:xfrm flipV="1">
          <a:off x="8750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96266</xdr:rowOff>
    </xdr:from>
    <xdr:to>
      <xdr:col>41</xdr:col>
      <xdr:colOff>101600</xdr:colOff>
      <xdr:row>40</xdr:row>
      <xdr:rowOff>26416</xdr:rowOff>
    </xdr:to>
    <xdr:sp macro="" textlink="">
      <xdr:nvSpPr>
        <xdr:cNvPr id="135" name="楕円 134">
          <a:extLst>
            <a:ext uri="{FF2B5EF4-FFF2-40B4-BE49-F238E27FC236}">
              <a16:creationId xmlns:a16="http://schemas.microsoft.com/office/drawing/2014/main" id="{B976D699-C57D-41D2-8A2A-D77BC86D0B7F}"/>
            </a:ext>
          </a:extLst>
        </xdr:cNvPr>
        <xdr:cNvSpPr/>
      </xdr:nvSpPr>
      <xdr:spPr>
        <a:xfrm>
          <a:off x="7810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147066</xdr:rowOff>
    </xdr:to>
    <xdr:cxnSp macro="">
      <xdr:nvCxnSpPr>
        <xdr:cNvPr id="136" name="直線コネクタ 135">
          <a:extLst>
            <a:ext uri="{FF2B5EF4-FFF2-40B4-BE49-F238E27FC236}">
              <a16:creationId xmlns:a16="http://schemas.microsoft.com/office/drawing/2014/main" id="{64781370-9AEA-4000-B97A-B29356DB3245}"/>
            </a:ext>
          </a:extLst>
        </xdr:cNvPr>
        <xdr:cNvCxnSpPr/>
      </xdr:nvCxnSpPr>
      <xdr:spPr>
        <a:xfrm flipV="1">
          <a:off x="7861300" y="6824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a:extLst>
            <a:ext uri="{FF2B5EF4-FFF2-40B4-BE49-F238E27FC236}">
              <a16:creationId xmlns:a16="http://schemas.microsoft.com/office/drawing/2014/main" id="{C3666946-A1A3-4761-B563-E702043A95F6}"/>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147066</xdr:rowOff>
    </xdr:from>
    <xdr:to>
      <xdr:col>41</xdr:col>
      <xdr:colOff>50800</xdr:colOff>
      <xdr:row>39</xdr:row>
      <xdr:rowOff>156210</xdr:rowOff>
    </xdr:to>
    <xdr:cxnSp macro="">
      <xdr:nvCxnSpPr>
        <xdr:cNvPr id="138" name="直線コネクタ 137">
          <a:extLst>
            <a:ext uri="{FF2B5EF4-FFF2-40B4-BE49-F238E27FC236}">
              <a16:creationId xmlns:a16="http://schemas.microsoft.com/office/drawing/2014/main" id="{63F16CFF-DC27-4C09-9AEF-95046CA3D0D4}"/>
            </a:ext>
          </a:extLst>
        </xdr:cNvPr>
        <xdr:cNvCxnSpPr/>
      </xdr:nvCxnSpPr>
      <xdr:spPr>
        <a:xfrm flipV="1">
          <a:off x="6972300" y="683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46F3617-E1A8-4122-880B-CE3CFBA4F3BC}"/>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B600C517-0F2D-49A1-9087-06C98DADE299}"/>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ED1226F2-D803-4634-ADF1-723A924C6DDD}"/>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C1612BCE-7398-4523-B313-20922A0D2E2A}"/>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3" name="n_1mainValue【図書館】&#10;一人当たり面積">
          <a:extLst>
            <a:ext uri="{FF2B5EF4-FFF2-40B4-BE49-F238E27FC236}">
              <a16:creationId xmlns:a16="http://schemas.microsoft.com/office/drawing/2014/main" id="{AF3D48F4-90F6-4521-8088-151BC966C72C}"/>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4" name="n_2mainValue【図書館】&#10;一人当たり面積">
          <a:extLst>
            <a:ext uri="{FF2B5EF4-FFF2-40B4-BE49-F238E27FC236}">
              <a16:creationId xmlns:a16="http://schemas.microsoft.com/office/drawing/2014/main" id="{AC8E8581-45D8-4896-8781-2124C04D7CDC}"/>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42943</xdr:rowOff>
    </xdr:from>
    <xdr:ext cx="469744" cy="259045"/>
    <xdr:sp macro="" textlink="">
      <xdr:nvSpPr>
        <xdr:cNvPr id="145" name="n_3mainValue【図書館】&#10;一人当たり面積">
          <a:extLst>
            <a:ext uri="{FF2B5EF4-FFF2-40B4-BE49-F238E27FC236}">
              <a16:creationId xmlns:a16="http://schemas.microsoft.com/office/drawing/2014/main" id="{3FA451E6-6206-4ED0-A8E4-014F37BDBEF9}"/>
            </a:ext>
          </a:extLst>
        </xdr:cNvPr>
        <xdr:cNvSpPr txBox="1"/>
      </xdr:nvSpPr>
      <xdr:spPr>
        <a:xfrm>
          <a:off x="7626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46" name="n_4mainValue【図書館】&#10;一人当たり面積">
          <a:extLst>
            <a:ext uri="{FF2B5EF4-FFF2-40B4-BE49-F238E27FC236}">
              <a16:creationId xmlns:a16="http://schemas.microsoft.com/office/drawing/2014/main" id="{FF3F1A70-05B6-4256-AD65-397D0AE8CA55}"/>
            </a:ext>
          </a:extLst>
        </xdr:cNvPr>
        <xdr:cNvSpPr txBox="1"/>
      </xdr:nvSpPr>
      <xdr:spPr>
        <a:xfrm>
          <a:off x="6737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4BE6C9B-9DF8-4958-9D90-79B543E3F7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6FC5C0E-32B5-4F54-BC16-94A723C350F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582E88F-A1BC-459F-A4C5-653F3A4C93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B1A6BD6-3F68-4D7B-A1E7-48A7C5E156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1757A01-0729-456C-8099-A729D9FBC0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A7871A6-D8AA-4167-ABB3-62CD2BCC81B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C127B4C-8570-4B68-8F57-4C2EC92003E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4D99ED8-3D7B-4DB1-85F7-A11CC48151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A4320A9-D696-4064-8EE3-96EE35EC0F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B8CC962-7EBE-4EE6-AE89-0EBA50A719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DD08300-D52B-4AC5-9D81-9DC45C49B3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DED4449-2215-45F5-AD43-C35D1A5B006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24C3AF8-F42E-4B41-AF5C-60AA36B3C36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C8E063A-046F-4D6F-8CC3-130E0012FB0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3EBC881-FE07-4503-8771-1AF0B8F2D09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3450948-F296-4D55-A80B-956A995295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FC3BF73-B086-4A34-B87C-2CE2A6CD5A6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A76A3D8-6700-4290-80CE-4464576A923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5B616F8-DDCC-4EC9-90E3-FB3B5549F1F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3236C4F-24BC-4451-A951-FF8257FBA08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CEE2B5F-07ED-4E10-AFFD-7D77035109E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18656BB-6972-478C-9E21-62EBF2021E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4DE29F3-7CFC-4EB2-A3FB-5F441797F18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ECCFF8A-7D80-4482-9541-28D570938D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BF2CC82-801B-46B8-9E55-D448A35CEC03}"/>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01FB9B1-3CD8-4875-B021-0B0F20BD824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9703EDF-59EA-4C2A-AA5F-225D2ED162C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AE767CD-349D-4502-9CAB-D37B9324EA22}"/>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A4292AF7-478D-4383-8352-412913833CCD}"/>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18E8D90-C451-4545-AACF-B57252A0D3E9}"/>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40415E03-37C4-4C1B-9E18-E425E3906A1A}"/>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61668C17-7AAA-4672-9E91-BFFA2AB47F8D}"/>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C6FC7AAE-2DEE-4032-B4E9-00F8347F8E36}"/>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E940C84-25AF-4121-B0E1-47DB21D765EB}"/>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BC2BA46A-B0D1-469A-9088-401A7741BC3C}"/>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E842C91-64FA-4E59-9C99-DC654E4665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FA2BA40-0AF9-4DB6-B9D9-E100B8E410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BDEDF7-DBED-46E5-9939-1B3F1ADB9A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E7AC867-3D6D-4614-8D9E-A5C0ED1057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8F5E1E-F952-40C5-B31C-FF23222509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153035</xdr:rowOff>
    </xdr:from>
    <xdr:to>
      <xdr:col>24</xdr:col>
      <xdr:colOff>114300</xdr:colOff>
      <xdr:row>62</xdr:row>
      <xdr:rowOff>83185</xdr:rowOff>
    </xdr:to>
    <xdr:sp macro="" textlink="">
      <xdr:nvSpPr>
        <xdr:cNvPr id="187" name="楕円 186">
          <a:extLst>
            <a:ext uri="{FF2B5EF4-FFF2-40B4-BE49-F238E27FC236}">
              <a16:creationId xmlns:a16="http://schemas.microsoft.com/office/drawing/2014/main" id="{8A097D23-8403-4B6D-AAB4-3BEB26D418C1}"/>
            </a:ext>
          </a:extLst>
        </xdr:cNvPr>
        <xdr:cNvSpPr/>
      </xdr:nvSpPr>
      <xdr:spPr>
        <a:xfrm>
          <a:off x="4584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131462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61068E8-D979-4BAD-816D-65B10B343B3D}"/>
            </a:ext>
          </a:extLst>
        </xdr:cNvPr>
        <xdr:cNvSpPr txBox="1"/>
      </xdr:nvSpPr>
      <xdr:spPr>
        <a:xfrm>
          <a:off x="46736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89" name="楕円 188">
          <a:extLst>
            <a:ext uri="{FF2B5EF4-FFF2-40B4-BE49-F238E27FC236}">
              <a16:creationId xmlns:a16="http://schemas.microsoft.com/office/drawing/2014/main" id="{85162FBB-CC47-4766-8F11-17E0B1C804D3}"/>
            </a:ext>
          </a:extLst>
        </xdr:cNvPr>
        <xdr:cNvSpPr/>
      </xdr:nvSpPr>
      <xdr:spPr>
        <a:xfrm>
          <a:off x="3746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32385</xdr:rowOff>
    </xdr:to>
    <xdr:cxnSp macro="">
      <xdr:nvCxnSpPr>
        <xdr:cNvPr id="190" name="直線コネクタ 189">
          <a:extLst>
            <a:ext uri="{FF2B5EF4-FFF2-40B4-BE49-F238E27FC236}">
              <a16:creationId xmlns:a16="http://schemas.microsoft.com/office/drawing/2014/main" id="{CAE0A0A9-B181-49B1-8BBB-48636E2D35AA}"/>
            </a:ext>
          </a:extLst>
        </xdr:cNvPr>
        <xdr:cNvCxnSpPr/>
      </xdr:nvCxnSpPr>
      <xdr:spPr>
        <a:xfrm>
          <a:off x="3797300" y="106222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1" name="楕円 190">
          <a:extLst>
            <a:ext uri="{FF2B5EF4-FFF2-40B4-BE49-F238E27FC236}">
              <a16:creationId xmlns:a16="http://schemas.microsoft.com/office/drawing/2014/main" id="{AE59AA9F-D7A7-43F3-9B10-6244E06B3ECA}"/>
            </a:ext>
          </a:extLst>
        </xdr:cNvPr>
        <xdr:cNvSpPr/>
      </xdr:nvSpPr>
      <xdr:spPr>
        <a:xfrm>
          <a:off x="2857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163830</xdr:rowOff>
    </xdr:to>
    <xdr:cxnSp macro="">
      <xdr:nvCxnSpPr>
        <xdr:cNvPr id="192" name="直線コネクタ 191">
          <a:extLst>
            <a:ext uri="{FF2B5EF4-FFF2-40B4-BE49-F238E27FC236}">
              <a16:creationId xmlns:a16="http://schemas.microsoft.com/office/drawing/2014/main" id="{930AC8CE-2AF2-45E5-A164-A6E817761504}"/>
            </a:ext>
          </a:extLst>
        </xdr:cNvPr>
        <xdr:cNvCxnSpPr/>
      </xdr:nvCxnSpPr>
      <xdr:spPr>
        <a:xfrm>
          <a:off x="2908300" y="10462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31115</xdr:rowOff>
    </xdr:from>
    <xdr:to>
      <xdr:col>10</xdr:col>
      <xdr:colOff>165100</xdr:colOff>
      <xdr:row>61</xdr:row>
      <xdr:rowOff>132715</xdr:rowOff>
    </xdr:to>
    <xdr:sp macro="" textlink="">
      <xdr:nvSpPr>
        <xdr:cNvPr id="193" name="楕円 192">
          <a:extLst>
            <a:ext uri="{FF2B5EF4-FFF2-40B4-BE49-F238E27FC236}">
              <a16:creationId xmlns:a16="http://schemas.microsoft.com/office/drawing/2014/main" id="{FE481F90-9D49-4A79-B706-14B492A3CD63}"/>
            </a:ext>
          </a:extLst>
        </xdr:cNvPr>
        <xdr:cNvSpPr/>
      </xdr:nvSpPr>
      <xdr:spPr>
        <a:xfrm>
          <a:off x="1968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81915</xdr:rowOff>
    </xdr:to>
    <xdr:cxnSp macro="">
      <xdr:nvCxnSpPr>
        <xdr:cNvPr id="194" name="直線コネクタ 193">
          <a:extLst>
            <a:ext uri="{FF2B5EF4-FFF2-40B4-BE49-F238E27FC236}">
              <a16:creationId xmlns:a16="http://schemas.microsoft.com/office/drawing/2014/main" id="{E4F12A95-014F-48A3-92D4-9E2479D52046}"/>
            </a:ext>
          </a:extLst>
        </xdr:cNvPr>
        <xdr:cNvCxnSpPr/>
      </xdr:nvCxnSpPr>
      <xdr:spPr>
        <a:xfrm flipV="1">
          <a:off x="2019300" y="1046226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160655</xdr:rowOff>
    </xdr:from>
    <xdr:to>
      <xdr:col>6</xdr:col>
      <xdr:colOff>38100</xdr:colOff>
      <xdr:row>61</xdr:row>
      <xdr:rowOff>90805</xdr:rowOff>
    </xdr:to>
    <xdr:sp macro="" textlink="">
      <xdr:nvSpPr>
        <xdr:cNvPr id="195" name="楕円 194">
          <a:extLst>
            <a:ext uri="{FF2B5EF4-FFF2-40B4-BE49-F238E27FC236}">
              <a16:creationId xmlns:a16="http://schemas.microsoft.com/office/drawing/2014/main" id="{7283F4DA-DD1B-4067-81B6-32075C429908}"/>
            </a:ext>
          </a:extLst>
        </xdr:cNvPr>
        <xdr:cNvSpPr/>
      </xdr:nvSpPr>
      <xdr:spPr>
        <a:xfrm>
          <a:off x="1079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40005</xdr:rowOff>
    </xdr:from>
    <xdr:to>
      <xdr:col>10</xdr:col>
      <xdr:colOff>114300</xdr:colOff>
      <xdr:row>61</xdr:row>
      <xdr:rowOff>81915</xdr:rowOff>
    </xdr:to>
    <xdr:cxnSp macro="">
      <xdr:nvCxnSpPr>
        <xdr:cNvPr id="196" name="直線コネクタ 195">
          <a:extLst>
            <a:ext uri="{FF2B5EF4-FFF2-40B4-BE49-F238E27FC236}">
              <a16:creationId xmlns:a16="http://schemas.microsoft.com/office/drawing/2014/main" id="{64F031E3-8B85-4476-8971-726187FC19AD}"/>
            </a:ext>
          </a:extLst>
        </xdr:cNvPr>
        <xdr:cNvCxnSpPr/>
      </xdr:nvCxnSpPr>
      <xdr:spPr>
        <a:xfrm>
          <a:off x="1130300" y="104984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42EA6889-DD4B-4569-A06B-DF4B7B5B2764}"/>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5DF45779-27F8-4304-99BB-6746F7AB4254}"/>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913C2E9D-BD73-4A55-9183-747208171DB7}"/>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489B3534-BA8B-4F97-A338-0C0A7558D6C5}"/>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34307</xdr:rowOff>
    </xdr:from>
    <xdr:ext cx="405111" cy="259045"/>
    <xdr:sp macro="" textlink="">
      <xdr:nvSpPr>
        <xdr:cNvPr id="201" name="n_1mainValue【体育館・プール】&#10;有形固定資産減価償却率">
          <a:extLst>
            <a:ext uri="{FF2B5EF4-FFF2-40B4-BE49-F238E27FC236}">
              <a16:creationId xmlns:a16="http://schemas.microsoft.com/office/drawing/2014/main" id="{7ACB64E7-77CF-4767-88F0-F8804B40F64F}"/>
            </a:ext>
          </a:extLst>
        </xdr:cNvPr>
        <xdr:cNvSpPr txBox="1"/>
      </xdr:nvSpPr>
      <xdr:spPr>
        <a:xfrm>
          <a:off x="3582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625D89AD-1DAC-4DF0-9439-7310B1A34D09}"/>
            </a:ext>
          </a:extLst>
        </xdr:cNvPr>
        <xdr:cNvSpPr txBox="1"/>
      </xdr:nvSpPr>
      <xdr:spPr>
        <a:xfrm>
          <a:off x="2705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123842</xdr:rowOff>
    </xdr:from>
    <xdr:ext cx="405111" cy="259045"/>
    <xdr:sp macro="" textlink="">
      <xdr:nvSpPr>
        <xdr:cNvPr id="203" name="n_3mainValue【体育館・プール】&#10;有形固定資産減価償却率">
          <a:extLst>
            <a:ext uri="{FF2B5EF4-FFF2-40B4-BE49-F238E27FC236}">
              <a16:creationId xmlns:a16="http://schemas.microsoft.com/office/drawing/2014/main" id="{17FCDB89-5AFE-4C87-BDEA-E538DDE5C127}"/>
            </a:ext>
          </a:extLst>
        </xdr:cNvPr>
        <xdr:cNvSpPr txBox="1"/>
      </xdr:nvSpPr>
      <xdr:spPr>
        <a:xfrm>
          <a:off x="1816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81932</xdr:rowOff>
    </xdr:from>
    <xdr:ext cx="405111" cy="259045"/>
    <xdr:sp macro="" textlink="">
      <xdr:nvSpPr>
        <xdr:cNvPr id="204" name="n_4mainValue【体育館・プール】&#10;有形固定資産減価償却率">
          <a:extLst>
            <a:ext uri="{FF2B5EF4-FFF2-40B4-BE49-F238E27FC236}">
              <a16:creationId xmlns:a16="http://schemas.microsoft.com/office/drawing/2014/main" id="{1F33A814-F921-4B47-B2F8-F5FDB63F45C5}"/>
            </a:ext>
          </a:extLst>
        </xdr:cNvPr>
        <xdr:cNvSpPr txBox="1"/>
      </xdr:nvSpPr>
      <xdr:spPr>
        <a:xfrm>
          <a:off x="927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791F919-40B7-4FA0-B9C2-4F92CF7AE0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A20D997-7F8B-42FC-8B1E-7CDAF817A7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C2E461-8580-43BE-A5A9-EDBC9CDE86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FAD4D2E-2551-4D66-99C1-FD20D29AA9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7FEDABA-06FB-484D-B119-D4A8C9F755D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B2EF068-9473-47E9-8B78-3343D7B75D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037ED11-E5A0-479D-9F13-210D0B8085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21E4600-3B1B-48AB-B527-0B53C8CEF0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DE3185E-0D6F-4C5A-8D91-194D7ED1C6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4873C34-B125-4D79-B474-DC85DDC7EC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5154DFE-5903-41B4-957B-800C1D52DBF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A6AC550-B722-4684-B953-713CAD184FF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E1A5F06-1583-4509-8804-21BA223C7A6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ABE8F8D-A7BA-45C9-8F2B-F81B7ACAA57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F11D4FA-1975-4BF5-8CD8-DF07B2F8403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75993B4-EB74-46BF-AB9F-DEE9C3F7936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EBBC404-8F32-4B47-816C-DA26605F567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9C520F4-A1F3-4614-8507-823E750CFCB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2BBE494-3BE2-41DE-B3F2-0D584755265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BE7332C-45EA-4B08-B9D6-F7E43D0668F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1866B54-4C50-4709-B181-34CC3D0E9D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B311538-A71B-42D1-AA07-69C56E05E66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85596DD-5376-47FB-8C0B-F4E244568A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1A8D729D-C992-44AD-A5AF-51E62B177845}"/>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1420585E-4058-4197-BC5F-DF1EF450A5D1}"/>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934567C2-25E9-4E60-917B-2E5A9E2CDE0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1231FAA8-661E-4BEA-818C-2139BD2635C3}"/>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6245B281-38B3-46C5-8CF4-496F7FF18C64}"/>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D168EA62-EDD6-4E4E-A566-E239AD429C45}"/>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5BB3E7A4-D04E-4F12-8F9A-428331523562}"/>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99CED8D5-D39C-4245-9593-CD03F5C4B21E}"/>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9F3537A5-9D08-4959-909F-8AC633009A7A}"/>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9222623-B768-4158-8709-865B572A0A2C}"/>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CEEB2682-CD8B-41EF-8F18-BB08C69C520C}"/>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11C3743-1A87-4C7F-8DB1-3785C003CC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FA4E93-3DB8-4328-99C6-61A9E47F166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7F675FB-C683-464A-BDA8-E143F3D8F8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9F35DC5-9251-4DF5-BBFA-8BE0F7BBB41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D01946C-7DE1-4DB8-8E22-1F2E1A3C3D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17399</xdr:rowOff>
    </xdr:from>
    <xdr:to>
      <xdr:col>55</xdr:col>
      <xdr:colOff>50800</xdr:colOff>
      <xdr:row>63</xdr:row>
      <xdr:rowOff>118999</xdr:rowOff>
    </xdr:to>
    <xdr:sp macro="" textlink="">
      <xdr:nvSpPr>
        <xdr:cNvPr id="244" name="楕円 243">
          <a:extLst>
            <a:ext uri="{FF2B5EF4-FFF2-40B4-BE49-F238E27FC236}">
              <a16:creationId xmlns:a16="http://schemas.microsoft.com/office/drawing/2014/main" id="{80710E90-EC19-4A90-A040-06E85D67E74F}"/>
            </a:ext>
          </a:extLst>
        </xdr:cNvPr>
        <xdr:cNvSpPr/>
      </xdr:nvSpPr>
      <xdr:spPr>
        <a:xfrm>
          <a:off x="10426700" y="108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40276</xdr:rowOff>
    </xdr:from>
    <xdr:ext cx="469744" cy="259045"/>
    <xdr:sp macro="" textlink="">
      <xdr:nvSpPr>
        <xdr:cNvPr id="245" name="【体育館・プール】&#10;一人当たり面積該当値テキスト">
          <a:extLst>
            <a:ext uri="{FF2B5EF4-FFF2-40B4-BE49-F238E27FC236}">
              <a16:creationId xmlns:a16="http://schemas.microsoft.com/office/drawing/2014/main" id="{5EC10893-8D04-4300-82AD-282BAD456FF6}"/>
            </a:ext>
          </a:extLst>
        </xdr:cNvPr>
        <xdr:cNvSpPr txBox="1"/>
      </xdr:nvSpPr>
      <xdr:spPr>
        <a:xfrm>
          <a:off x="10515600" y="106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22733</xdr:rowOff>
    </xdr:from>
    <xdr:to>
      <xdr:col>50</xdr:col>
      <xdr:colOff>165100</xdr:colOff>
      <xdr:row>63</xdr:row>
      <xdr:rowOff>124333</xdr:rowOff>
    </xdr:to>
    <xdr:sp macro="" textlink="">
      <xdr:nvSpPr>
        <xdr:cNvPr id="246" name="楕円 245">
          <a:extLst>
            <a:ext uri="{FF2B5EF4-FFF2-40B4-BE49-F238E27FC236}">
              <a16:creationId xmlns:a16="http://schemas.microsoft.com/office/drawing/2014/main" id="{25AFC09D-9D81-491E-AAB3-5C5983A0DAAC}"/>
            </a:ext>
          </a:extLst>
        </xdr:cNvPr>
        <xdr:cNvSpPr/>
      </xdr:nvSpPr>
      <xdr:spPr>
        <a:xfrm>
          <a:off x="9588500" y="10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68199</xdr:rowOff>
    </xdr:from>
    <xdr:to>
      <xdr:col>55</xdr:col>
      <xdr:colOff>0</xdr:colOff>
      <xdr:row>63</xdr:row>
      <xdr:rowOff>73533</xdr:rowOff>
    </xdr:to>
    <xdr:cxnSp macro="">
      <xdr:nvCxnSpPr>
        <xdr:cNvPr id="247" name="直線コネクタ 246">
          <a:extLst>
            <a:ext uri="{FF2B5EF4-FFF2-40B4-BE49-F238E27FC236}">
              <a16:creationId xmlns:a16="http://schemas.microsoft.com/office/drawing/2014/main" id="{BE714734-4CB0-467F-8E66-0E683DE443D4}"/>
            </a:ext>
          </a:extLst>
        </xdr:cNvPr>
        <xdr:cNvCxnSpPr/>
      </xdr:nvCxnSpPr>
      <xdr:spPr>
        <a:xfrm flipV="1">
          <a:off x="9639300" y="10869549"/>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29591</xdr:rowOff>
    </xdr:from>
    <xdr:to>
      <xdr:col>46</xdr:col>
      <xdr:colOff>38100</xdr:colOff>
      <xdr:row>63</xdr:row>
      <xdr:rowOff>131191</xdr:rowOff>
    </xdr:to>
    <xdr:sp macro="" textlink="">
      <xdr:nvSpPr>
        <xdr:cNvPr id="248" name="楕円 247">
          <a:extLst>
            <a:ext uri="{FF2B5EF4-FFF2-40B4-BE49-F238E27FC236}">
              <a16:creationId xmlns:a16="http://schemas.microsoft.com/office/drawing/2014/main" id="{5157B2C7-4206-4728-9CAB-D5519085491A}"/>
            </a:ext>
          </a:extLst>
        </xdr:cNvPr>
        <xdr:cNvSpPr/>
      </xdr:nvSpPr>
      <xdr:spPr>
        <a:xfrm>
          <a:off x="8699500" y="1083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73533</xdr:rowOff>
    </xdr:from>
    <xdr:to>
      <xdr:col>50</xdr:col>
      <xdr:colOff>114300</xdr:colOff>
      <xdr:row>63</xdr:row>
      <xdr:rowOff>80391</xdr:rowOff>
    </xdr:to>
    <xdr:cxnSp macro="">
      <xdr:nvCxnSpPr>
        <xdr:cNvPr id="249" name="直線コネクタ 248">
          <a:extLst>
            <a:ext uri="{FF2B5EF4-FFF2-40B4-BE49-F238E27FC236}">
              <a16:creationId xmlns:a16="http://schemas.microsoft.com/office/drawing/2014/main" id="{4CE73C2F-C03F-471D-A8FE-FE60375ADD79}"/>
            </a:ext>
          </a:extLst>
        </xdr:cNvPr>
        <xdr:cNvCxnSpPr/>
      </xdr:nvCxnSpPr>
      <xdr:spPr>
        <a:xfrm flipV="1">
          <a:off x="8750300" y="1087488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27686</xdr:rowOff>
    </xdr:from>
    <xdr:to>
      <xdr:col>41</xdr:col>
      <xdr:colOff>101600</xdr:colOff>
      <xdr:row>63</xdr:row>
      <xdr:rowOff>129286</xdr:rowOff>
    </xdr:to>
    <xdr:sp macro="" textlink="">
      <xdr:nvSpPr>
        <xdr:cNvPr id="250" name="楕円 249">
          <a:extLst>
            <a:ext uri="{FF2B5EF4-FFF2-40B4-BE49-F238E27FC236}">
              <a16:creationId xmlns:a16="http://schemas.microsoft.com/office/drawing/2014/main" id="{4F2D2D58-3BD3-4BDE-A307-437AA87FF1BB}"/>
            </a:ext>
          </a:extLst>
        </xdr:cNvPr>
        <xdr:cNvSpPr/>
      </xdr:nvSpPr>
      <xdr:spPr>
        <a:xfrm>
          <a:off x="7810500" y="10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78486</xdr:rowOff>
    </xdr:from>
    <xdr:to>
      <xdr:col>45</xdr:col>
      <xdr:colOff>177800</xdr:colOff>
      <xdr:row>63</xdr:row>
      <xdr:rowOff>80391</xdr:rowOff>
    </xdr:to>
    <xdr:cxnSp macro="">
      <xdr:nvCxnSpPr>
        <xdr:cNvPr id="251" name="直線コネクタ 250">
          <a:extLst>
            <a:ext uri="{FF2B5EF4-FFF2-40B4-BE49-F238E27FC236}">
              <a16:creationId xmlns:a16="http://schemas.microsoft.com/office/drawing/2014/main" id="{EA6C1E00-EF58-416B-93C6-6CA5A5FD7741}"/>
            </a:ext>
          </a:extLst>
        </xdr:cNvPr>
        <xdr:cNvCxnSpPr/>
      </xdr:nvCxnSpPr>
      <xdr:spPr>
        <a:xfrm>
          <a:off x="7861300" y="1087983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31877</xdr:rowOff>
    </xdr:from>
    <xdr:to>
      <xdr:col>36</xdr:col>
      <xdr:colOff>165100</xdr:colOff>
      <xdr:row>63</xdr:row>
      <xdr:rowOff>133477</xdr:rowOff>
    </xdr:to>
    <xdr:sp macro="" textlink="">
      <xdr:nvSpPr>
        <xdr:cNvPr id="252" name="楕円 251">
          <a:extLst>
            <a:ext uri="{FF2B5EF4-FFF2-40B4-BE49-F238E27FC236}">
              <a16:creationId xmlns:a16="http://schemas.microsoft.com/office/drawing/2014/main" id="{3E0A6CFB-3C1E-45DA-ADEA-1D80EE05CECD}"/>
            </a:ext>
          </a:extLst>
        </xdr:cNvPr>
        <xdr:cNvSpPr/>
      </xdr:nvSpPr>
      <xdr:spPr>
        <a:xfrm>
          <a:off x="69215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78486</xdr:rowOff>
    </xdr:from>
    <xdr:to>
      <xdr:col>41</xdr:col>
      <xdr:colOff>50800</xdr:colOff>
      <xdr:row>63</xdr:row>
      <xdr:rowOff>82677</xdr:rowOff>
    </xdr:to>
    <xdr:cxnSp macro="">
      <xdr:nvCxnSpPr>
        <xdr:cNvPr id="253" name="直線コネクタ 252">
          <a:extLst>
            <a:ext uri="{FF2B5EF4-FFF2-40B4-BE49-F238E27FC236}">
              <a16:creationId xmlns:a16="http://schemas.microsoft.com/office/drawing/2014/main" id="{58392793-B634-4DCD-837D-FFBABB57F222}"/>
            </a:ext>
          </a:extLst>
        </xdr:cNvPr>
        <xdr:cNvCxnSpPr/>
      </xdr:nvCxnSpPr>
      <xdr:spPr>
        <a:xfrm flipV="1">
          <a:off x="6972300" y="1087983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483FCE3E-78D1-4729-B33A-EC53DC445F64}"/>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FF176CFF-14D8-4D2D-A202-30F8417A0331}"/>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A235B52B-546C-4B8C-8534-3623C11F1F3F}"/>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F9B13D6A-96D5-41E4-9900-C8B3961E039A}"/>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140860</xdr:rowOff>
    </xdr:from>
    <xdr:ext cx="469744" cy="259045"/>
    <xdr:sp macro="" textlink="">
      <xdr:nvSpPr>
        <xdr:cNvPr id="258" name="n_1mainValue【体育館・プール】&#10;一人当たり面積">
          <a:extLst>
            <a:ext uri="{FF2B5EF4-FFF2-40B4-BE49-F238E27FC236}">
              <a16:creationId xmlns:a16="http://schemas.microsoft.com/office/drawing/2014/main" id="{23755E1E-7EBA-4CAF-A204-D05193B77E91}"/>
            </a:ext>
          </a:extLst>
        </xdr:cNvPr>
        <xdr:cNvSpPr txBox="1"/>
      </xdr:nvSpPr>
      <xdr:spPr>
        <a:xfrm>
          <a:off x="9391727" y="1059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147718</xdr:rowOff>
    </xdr:from>
    <xdr:ext cx="469744" cy="259045"/>
    <xdr:sp macro="" textlink="">
      <xdr:nvSpPr>
        <xdr:cNvPr id="259" name="n_2mainValue【体育館・プール】&#10;一人当たり面積">
          <a:extLst>
            <a:ext uri="{FF2B5EF4-FFF2-40B4-BE49-F238E27FC236}">
              <a16:creationId xmlns:a16="http://schemas.microsoft.com/office/drawing/2014/main" id="{FBA35D1D-3163-4AEA-A4E4-85A29C384360}"/>
            </a:ext>
          </a:extLst>
        </xdr:cNvPr>
        <xdr:cNvSpPr txBox="1"/>
      </xdr:nvSpPr>
      <xdr:spPr>
        <a:xfrm>
          <a:off x="8515427" y="106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145813</xdr:rowOff>
    </xdr:from>
    <xdr:ext cx="469744" cy="259045"/>
    <xdr:sp macro="" textlink="">
      <xdr:nvSpPr>
        <xdr:cNvPr id="260" name="n_3mainValue【体育館・プール】&#10;一人当たり面積">
          <a:extLst>
            <a:ext uri="{FF2B5EF4-FFF2-40B4-BE49-F238E27FC236}">
              <a16:creationId xmlns:a16="http://schemas.microsoft.com/office/drawing/2014/main" id="{2FDAAFB8-FFC6-492B-A6EC-51D27EB77C36}"/>
            </a:ext>
          </a:extLst>
        </xdr:cNvPr>
        <xdr:cNvSpPr txBox="1"/>
      </xdr:nvSpPr>
      <xdr:spPr>
        <a:xfrm>
          <a:off x="7626427" y="106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150004</xdr:rowOff>
    </xdr:from>
    <xdr:ext cx="469744" cy="259045"/>
    <xdr:sp macro="" textlink="">
      <xdr:nvSpPr>
        <xdr:cNvPr id="261" name="n_4mainValue【体育館・プール】&#10;一人当たり面積">
          <a:extLst>
            <a:ext uri="{FF2B5EF4-FFF2-40B4-BE49-F238E27FC236}">
              <a16:creationId xmlns:a16="http://schemas.microsoft.com/office/drawing/2014/main" id="{6AB9EEB2-1019-47C9-B79B-369974DA8101}"/>
            </a:ext>
          </a:extLst>
        </xdr:cNvPr>
        <xdr:cNvSpPr txBox="1"/>
      </xdr:nvSpPr>
      <xdr:spPr>
        <a:xfrm>
          <a:off x="6737427" y="1060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302F159-A262-447A-8867-0329346F62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A1A38FE-E54B-4656-8B3A-212F3DA775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EE56D94-63FE-4231-9282-280AF56004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0B1322A-9DDD-4D31-9F63-ED682818D1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FAFD754-3DA9-4F3D-897E-927B8A0665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7CBB630-B7C7-44A1-9777-EE93E062E9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CF3339B-076C-47D8-8066-829DFCEC1B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F6C3F0B-BB30-488A-87E2-AC0CA89FAC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825DED9-3A13-4239-9370-502E34145B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95389F0-2609-4A3F-8054-BD5423930E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1AA74CE-6867-4D6A-AFAD-7109C96416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8A23B4E-05F8-4F43-8D1E-0C00E5FCA7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26AC948-1C9E-428D-A83B-59B3A881B25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F9A07A7-FE65-4B6E-BE46-B38D135A79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B48AC51E-EECF-4BBD-A931-31016B77F59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7C5D924-138D-4085-A9A3-A85F6BCD498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EF766D3-D9D0-421D-A984-D2E12E083D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E539758-AF62-4D75-89F1-022AC6DA8BA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F13DD4F-7137-4A12-A6F0-695BCA29805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AA02D4C-A775-48B6-B1B3-D80DBB786B1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0341B26-0458-46E8-BF92-98A7BC574B7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D05702A-C1B7-496E-BB05-5C5116FE44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C8FF21B-208F-48D0-A637-F9F18147996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4E0602F-96CE-4601-AE1C-A70FEC032A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3574D3C-7C1C-439F-8A49-4E023AED13F8}"/>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CE780C44-895E-4AC8-9C52-D21A0F7E3C4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CEA715D-06E1-4EE9-B52C-A0B20B7AC9B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8FBA4C3-0FB3-4EE9-8616-15182D70A2A2}"/>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79CE872F-D976-4068-A8BA-A811884DF0FA}"/>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4D8054FC-26EC-422F-A2A7-4EAD44B70B23}"/>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EA923200-13B3-4AAA-A250-7A678DDFE3A5}"/>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6C93C94F-FEE1-4D46-9F5F-85E84BB91A12}"/>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F54689BB-3858-4F27-B941-B39AA33CB629}"/>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7D3883F0-A5C1-4329-BDE1-B97CB82C9E5D}"/>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B3002CC1-8184-44B0-8884-54DE4F86DC9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B3F5E0C-A81A-4E87-94A0-D43A2FAE24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C9121D8-3952-40F8-B4BC-D305526349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8FE34C4-3FC2-4A22-AF53-052460C1284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D213D2F-5B35-4093-956D-2C5345361C8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E60BEA-2B4A-437C-9CEC-31B92CAD3B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61595</xdr:rowOff>
    </xdr:from>
    <xdr:to>
      <xdr:col>24</xdr:col>
      <xdr:colOff>114300</xdr:colOff>
      <xdr:row>81</xdr:row>
      <xdr:rowOff>163195</xdr:rowOff>
    </xdr:to>
    <xdr:sp macro="" textlink="">
      <xdr:nvSpPr>
        <xdr:cNvPr id="302" name="楕円 301">
          <a:extLst>
            <a:ext uri="{FF2B5EF4-FFF2-40B4-BE49-F238E27FC236}">
              <a16:creationId xmlns:a16="http://schemas.microsoft.com/office/drawing/2014/main" id="{74D02A18-9E41-47E1-94EE-DD586217F92F}"/>
            </a:ext>
          </a:extLst>
        </xdr:cNvPr>
        <xdr:cNvSpPr/>
      </xdr:nvSpPr>
      <xdr:spPr>
        <a:xfrm>
          <a:off x="4584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84472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24A891E-77D3-4637-8458-B3A4F528580E}"/>
            </a:ext>
          </a:extLst>
        </xdr:cNvPr>
        <xdr:cNvSpPr txBox="1"/>
      </xdr:nvSpPr>
      <xdr:spPr>
        <a:xfrm>
          <a:off x="4673600"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19686</xdr:rowOff>
    </xdr:from>
    <xdr:to>
      <xdr:col>20</xdr:col>
      <xdr:colOff>38100</xdr:colOff>
      <xdr:row>81</xdr:row>
      <xdr:rowOff>121286</xdr:rowOff>
    </xdr:to>
    <xdr:sp macro="" textlink="">
      <xdr:nvSpPr>
        <xdr:cNvPr id="304" name="楕円 303">
          <a:extLst>
            <a:ext uri="{FF2B5EF4-FFF2-40B4-BE49-F238E27FC236}">
              <a16:creationId xmlns:a16="http://schemas.microsoft.com/office/drawing/2014/main" id="{65E34263-89EE-4FB2-AFAD-F1F9912C864C}"/>
            </a:ext>
          </a:extLst>
        </xdr:cNvPr>
        <xdr:cNvSpPr/>
      </xdr:nvSpPr>
      <xdr:spPr>
        <a:xfrm>
          <a:off x="3746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70486</xdr:rowOff>
    </xdr:from>
    <xdr:to>
      <xdr:col>24</xdr:col>
      <xdr:colOff>63500</xdr:colOff>
      <xdr:row>81</xdr:row>
      <xdr:rowOff>112395</xdr:rowOff>
    </xdr:to>
    <xdr:cxnSp macro="">
      <xdr:nvCxnSpPr>
        <xdr:cNvPr id="305" name="直線コネクタ 304">
          <a:extLst>
            <a:ext uri="{FF2B5EF4-FFF2-40B4-BE49-F238E27FC236}">
              <a16:creationId xmlns:a16="http://schemas.microsoft.com/office/drawing/2014/main" id="{EDD5EEDA-D2B5-48D0-B7FA-00D437D6F768}"/>
            </a:ext>
          </a:extLst>
        </xdr:cNvPr>
        <xdr:cNvCxnSpPr/>
      </xdr:nvCxnSpPr>
      <xdr:spPr>
        <a:xfrm>
          <a:off x="3797300" y="139579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79375</xdr:rowOff>
    </xdr:to>
    <xdr:sp macro="" textlink="">
      <xdr:nvSpPr>
        <xdr:cNvPr id="306" name="楕円 305">
          <a:extLst>
            <a:ext uri="{FF2B5EF4-FFF2-40B4-BE49-F238E27FC236}">
              <a16:creationId xmlns:a16="http://schemas.microsoft.com/office/drawing/2014/main" id="{255AD4AE-2678-4698-865D-AB6118CA2BBB}"/>
            </a:ext>
          </a:extLst>
        </xdr:cNvPr>
        <xdr:cNvSpPr/>
      </xdr:nvSpPr>
      <xdr:spPr>
        <a:xfrm>
          <a:off x="2857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81</xdr:row>
      <xdr:rowOff>70486</xdr:rowOff>
    </xdr:to>
    <xdr:cxnSp macro="">
      <xdr:nvCxnSpPr>
        <xdr:cNvPr id="307" name="直線コネクタ 306">
          <a:extLst>
            <a:ext uri="{FF2B5EF4-FFF2-40B4-BE49-F238E27FC236}">
              <a16:creationId xmlns:a16="http://schemas.microsoft.com/office/drawing/2014/main" id="{5F584D5E-7A3A-44D4-B58D-F1382AC03B7D}"/>
            </a:ext>
          </a:extLst>
        </xdr:cNvPr>
        <xdr:cNvCxnSpPr/>
      </xdr:nvCxnSpPr>
      <xdr:spPr>
        <a:xfrm>
          <a:off x="2908300" y="139160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107314</xdr:rowOff>
    </xdr:from>
    <xdr:to>
      <xdr:col>10</xdr:col>
      <xdr:colOff>165100</xdr:colOff>
      <xdr:row>81</xdr:row>
      <xdr:rowOff>37464</xdr:rowOff>
    </xdr:to>
    <xdr:sp macro="" textlink="">
      <xdr:nvSpPr>
        <xdr:cNvPr id="308" name="楕円 307">
          <a:extLst>
            <a:ext uri="{FF2B5EF4-FFF2-40B4-BE49-F238E27FC236}">
              <a16:creationId xmlns:a16="http://schemas.microsoft.com/office/drawing/2014/main" id="{8F44DBBF-F405-4BC7-B46D-9036F08E7898}"/>
            </a:ext>
          </a:extLst>
        </xdr:cNvPr>
        <xdr:cNvSpPr/>
      </xdr:nvSpPr>
      <xdr:spPr>
        <a:xfrm>
          <a:off x="1968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158114</xdr:rowOff>
    </xdr:from>
    <xdr:to>
      <xdr:col>15</xdr:col>
      <xdr:colOff>50800</xdr:colOff>
      <xdr:row>81</xdr:row>
      <xdr:rowOff>28575</xdr:rowOff>
    </xdr:to>
    <xdr:cxnSp macro="">
      <xdr:nvCxnSpPr>
        <xdr:cNvPr id="309" name="直線コネクタ 308">
          <a:extLst>
            <a:ext uri="{FF2B5EF4-FFF2-40B4-BE49-F238E27FC236}">
              <a16:creationId xmlns:a16="http://schemas.microsoft.com/office/drawing/2014/main" id="{3AA1B811-2C27-431C-AFE4-F5125741FE78}"/>
            </a:ext>
          </a:extLst>
        </xdr:cNvPr>
        <xdr:cNvCxnSpPr/>
      </xdr:nvCxnSpPr>
      <xdr:spPr>
        <a:xfrm>
          <a:off x="2019300" y="138741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63500</xdr:rowOff>
    </xdr:from>
    <xdr:to>
      <xdr:col>6</xdr:col>
      <xdr:colOff>38100</xdr:colOff>
      <xdr:row>80</xdr:row>
      <xdr:rowOff>165100</xdr:rowOff>
    </xdr:to>
    <xdr:sp macro="" textlink="">
      <xdr:nvSpPr>
        <xdr:cNvPr id="310" name="楕円 309">
          <a:extLst>
            <a:ext uri="{FF2B5EF4-FFF2-40B4-BE49-F238E27FC236}">
              <a16:creationId xmlns:a16="http://schemas.microsoft.com/office/drawing/2014/main" id="{D801A0E4-6ED9-4FB3-B10A-82E932B490B6}"/>
            </a:ext>
          </a:extLst>
        </xdr:cNvPr>
        <xdr:cNvSpPr/>
      </xdr:nvSpPr>
      <xdr:spPr>
        <a:xfrm>
          <a:off x="1079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114300</xdr:rowOff>
    </xdr:from>
    <xdr:to>
      <xdr:col>10</xdr:col>
      <xdr:colOff>114300</xdr:colOff>
      <xdr:row>80</xdr:row>
      <xdr:rowOff>158114</xdr:rowOff>
    </xdr:to>
    <xdr:cxnSp macro="">
      <xdr:nvCxnSpPr>
        <xdr:cNvPr id="311" name="直線コネクタ 310">
          <a:extLst>
            <a:ext uri="{FF2B5EF4-FFF2-40B4-BE49-F238E27FC236}">
              <a16:creationId xmlns:a16="http://schemas.microsoft.com/office/drawing/2014/main" id="{08D77FC4-6647-460D-A3AD-E834354BCDEE}"/>
            </a:ext>
          </a:extLst>
        </xdr:cNvPr>
        <xdr:cNvCxnSpPr/>
      </xdr:nvCxnSpPr>
      <xdr:spPr>
        <a:xfrm>
          <a:off x="1130300" y="138303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27F51CB5-7F84-4D86-9946-EF99A7271DAF}"/>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437B3F0A-609D-4BC3-9B92-C88095F908E2}"/>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5ECB5753-911E-4869-95C0-A8CFC82D5911}"/>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471075B0-E8CC-40B0-9941-33F11303A1E1}"/>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137813</xdr:rowOff>
    </xdr:from>
    <xdr:ext cx="405111" cy="259045"/>
    <xdr:sp macro="" textlink="">
      <xdr:nvSpPr>
        <xdr:cNvPr id="316" name="n_1mainValue【福祉施設】&#10;有形固定資産減価償却率">
          <a:extLst>
            <a:ext uri="{FF2B5EF4-FFF2-40B4-BE49-F238E27FC236}">
              <a16:creationId xmlns:a16="http://schemas.microsoft.com/office/drawing/2014/main" id="{3F47274D-66C3-47F9-A5AE-47AA078AF99B}"/>
            </a:ext>
          </a:extLst>
        </xdr:cNvPr>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95902</xdr:rowOff>
    </xdr:from>
    <xdr:ext cx="405111" cy="259045"/>
    <xdr:sp macro="" textlink="">
      <xdr:nvSpPr>
        <xdr:cNvPr id="317" name="n_2mainValue【福祉施設】&#10;有形固定資産減価償却率">
          <a:extLst>
            <a:ext uri="{FF2B5EF4-FFF2-40B4-BE49-F238E27FC236}">
              <a16:creationId xmlns:a16="http://schemas.microsoft.com/office/drawing/2014/main" id="{C784F487-7A7F-43B1-B256-30A0A2C7AB84}"/>
            </a:ext>
          </a:extLst>
        </xdr:cNvPr>
        <xdr:cNvSpPr txBox="1"/>
      </xdr:nvSpPr>
      <xdr:spPr>
        <a:xfrm>
          <a:off x="2705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8" name="n_3mainValue【福祉施設】&#10;有形固定資産減価償却率">
          <a:extLst>
            <a:ext uri="{FF2B5EF4-FFF2-40B4-BE49-F238E27FC236}">
              <a16:creationId xmlns:a16="http://schemas.microsoft.com/office/drawing/2014/main" id="{7AE1CC8F-88DF-4464-A4E0-81F1AAF28B63}"/>
            </a:ext>
          </a:extLst>
        </xdr:cNvPr>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10177</xdr:rowOff>
    </xdr:from>
    <xdr:ext cx="405111" cy="259045"/>
    <xdr:sp macro="" textlink="">
      <xdr:nvSpPr>
        <xdr:cNvPr id="319" name="n_4mainValue【福祉施設】&#10;有形固定資産減価償却率">
          <a:extLst>
            <a:ext uri="{FF2B5EF4-FFF2-40B4-BE49-F238E27FC236}">
              <a16:creationId xmlns:a16="http://schemas.microsoft.com/office/drawing/2014/main" id="{D427CED8-DDA5-4BB3-B6BC-95B6CEA86DA7}"/>
            </a:ext>
          </a:extLst>
        </xdr:cNvPr>
        <xdr:cNvSpPr txBox="1"/>
      </xdr:nvSpPr>
      <xdr:spPr>
        <a:xfrm>
          <a:off x="927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FE8E87C-E64A-4ED1-B029-47CAE6B634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29AEC69-D3A6-46C5-9248-5D5DFAE0BB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F4E15C1-E2ED-4DA3-B189-AB6D3B26D6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A7F72D5-25B2-46C8-84D8-2AB62F3496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74D4AC7-E519-40A6-ACC5-E0F131CAD3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84896E3-D3E9-49B2-9243-9D43D69B1A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DF5D7DF-9BF3-4139-BE0B-A5D94E31DF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1F3F8EB-D57E-41B8-BE17-63ABC67F68E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164C16D-6149-4322-8328-52D309CD06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4D0204F-FEAB-4AA4-8289-41D0ABF131C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B06B89A-F562-4CEF-99B0-EB0FDD1C18F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FCABF0C-ED86-4380-B6DB-3772277AED7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67ED31F-7A03-4348-B573-6DA002F179B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6865C55E-C500-4F86-8E3A-E328C1CB2AB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D7BDAF3-DEB9-47AA-A9DC-D9EFD340617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4D8969C9-346F-4529-A426-0B9CC485672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4BFCA2C-39A5-4AF5-B112-710D5F51178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DD2494A-89FC-47C9-8CAC-94C14F7AD8F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2BBFF31-BC64-4B3D-96DE-C02179231C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85854B7-16EA-4DEB-9E2A-20280AF19DA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179256E-A1FB-41A3-8424-E8D6102171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AD4E2CA5-4B37-475A-A2A7-C29A05DFDE3F}"/>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F9691AF7-2DD7-4F11-85DE-C3BD2882C69C}"/>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D8CF94A2-FDF0-4932-8B11-1E8CBF1E2CF4}"/>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95D9A5EC-2485-42AA-8ACE-E4A77D236052}"/>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F2354A47-3F62-49BA-913B-3BA13BB9C392}"/>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737DA0C9-542E-47D6-88C6-FCDBE3995389}"/>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A0C185B7-0089-48AA-8BBB-E0912E0AFDF2}"/>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E292F8B1-C7E9-4ADD-9CD6-F0AB6FBA9CF6}"/>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B7D9AD4-405C-4770-BC60-3F053F787A12}"/>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7F1AABBD-F227-407F-93EF-7F9495FA63FB}"/>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2EE5B837-BC97-43EC-A0BF-F5E010CBE4D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34ABAD5-28E9-4E9A-BFE7-0ED37ABAEF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B5F905F-E3F5-474D-8964-52A4E0A19E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9CDC8B9-F9BD-482B-9C00-40837D857A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8F86CCA-288C-4A2B-8B7E-33878F682F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68FD105-D8E4-4E4A-B8C9-2C0799BD12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92456</xdr:rowOff>
    </xdr:from>
    <xdr:to>
      <xdr:col>55</xdr:col>
      <xdr:colOff>50800</xdr:colOff>
      <xdr:row>84</xdr:row>
      <xdr:rowOff>22606</xdr:rowOff>
    </xdr:to>
    <xdr:sp macro="" textlink="">
      <xdr:nvSpPr>
        <xdr:cNvPr id="357" name="楕円 356">
          <a:extLst>
            <a:ext uri="{FF2B5EF4-FFF2-40B4-BE49-F238E27FC236}">
              <a16:creationId xmlns:a16="http://schemas.microsoft.com/office/drawing/2014/main" id="{936DF45B-1ECA-44D5-99BF-6DDBE8E7AC40}"/>
            </a:ext>
          </a:extLst>
        </xdr:cNvPr>
        <xdr:cNvSpPr/>
      </xdr:nvSpPr>
      <xdr:spPr>
        <a:xfrm>
          <a:off x="104267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115333</xdr:rowOff>
    </xdr:from>
    <xdr:ext cx="469744" cy="259045"/>
    <xdr:sp macro="" textlink="">
      <xdr:nvSpPr>
        <xdr:cNvPr id="358" name="【福祉施設】&#10;一人当たり面積該当値テキスト">
          <a:extLst>
            <a:ext uri="{FF2B5EF4-FFF2-40B4-BE49-F238E27FC236}">
              <a16:creationId xmlns:a16="http://schemas.microsoft.com/office/drawing/2014/main" id="{D630E2EC-2013-45D9-B5D8-FED5DD3468ED}"/>
            </a:ext>
          </a:extLst>
        </xdr:cNvPr>
        <xdr:cNvSpPr txBox="1"/>
      </xdr:nvSpPr>
      <xdr:spPr>
        <a:xfrm>
          <a:off x="10515600" y="141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103887</xdr:rowOff>
    </xdr:from>
    <xdr:to>
      <xdr:col>50</xdr:col>
      <xdr:colOff>165100</xdr:colOff>
      <xdr:row>84</xdr:row>
      <xdr:rowOff>34037</xdr:rowOff>
    </xdr:to>
    <xdr:sp macro="" textlink="">
      <xdr:nvSpPr>
        <xdr:cNvPr id="359" name="楕円 358">
          <a:extLst>
            <a:ext uri="{FF2B5EF4-FFF2-40B4-BE49-F238E27FC236}">
              <a16:creationId xmlns:a16="http://schemas.microsoft.com/office/drawing/2014/main" id="{25AA18B3-9135-4743-871D-6C5A0AF89F0F}"/>
            </a:ext>
          </a:extLst>
        </xdr:cNvPr>
        <xdr:cNvSpPr/>
      </xdr:nvSpPr>
      <xdr:spPr>
        <a:xfrm>
          <a:off x="9588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143256</xdr:rowOff>
    </xdr:from>
    <xdr:to>
      <xdr:col>55</xdr:col>
      <xdr:colOff>0</xdr:colOff>
      <xdr:row>83</xdr:row>
      <xdr:rowOff>154687</xdr:rowOff>
    </xdr:to>
    <xdr:cxnSp macro="">
      <xdr:nvCxnSpPr>
        <xdr:cNvPr id="360" name="直線コネクタ 359">
          <a:extLst>
            <a:ext uri="{FF2B5EF4-FFF2-40B4-BE49-F238E27FC236}">
              <a16:creationId xmlns:a16="http://schemas.microsoft.com/office/drawing/2014/main" id="{617476C6-0EDC-43C8-9070-3F19174AB821}"/>
            </a:ext>
          </a:extLst>
        </xdr:cNvPr>
        <xdr:cNvCxnSpPr/>
      </xdr:nvCxnSpPr>
      <xdr:spPr>
        <a:xfrm flipV="1">
          <a:off x="9639300" y="14373606"/>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61" name="楕円 360">
          <a:extLst>
            <a:ext uri="{FF2B5EF4-FFF2-40B4-BE49-F238E27FC236}">
              <a16:creationId xmlns:a16="http://schemas.microsoft.com/office/drawing/2014/main" id="{F1BDBA94-8885-4075-9587-0C4437C3E63E}"/>
            </a:ext>
          </a:extLst>
        </xdr:cNvPr>
        <xdr:cNvSpPr/>
      </xdr:nvSpPr>
      <xdr:spPr>
        <a:xfrm>
          <a:off x="8699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154687</xdr:rowOff>
    </xdr:from>
    <xdr:to>
      <xdr:col>50</xdr:col>
      <xdr:colOff>114300</xdr:colOff>
      <xdr:row>83</xdr:row>
      <xdr:rowOff>159258</xdr:rowOff>
    </xdr:to>
    <xdr:cxnSp macro="">
      <xdr:nvCxnSpPr>
        <xdr:cNvPr id="362" name="直線コネクタ 361">
          <a:extLst>
            <a:ext uri="{FF2B5EF4-FFF2-40B4-BE49-F238E27FC236}">
              <a16:creationId xmlns:a16="http://schemas.microsoft.com/office/drawing/2014/main" id="{19DD8E9B-D83F-4E8E-9995-D2F5387CD141}"/>
            </a:ext>
          </a:extLst>
        </xdr:cNvPr>
        <xdr:cNvCxnSpPr/>
      </xdr:nvCxnSpPr>
      <xdr:spPr>
        <a:xfrm flipV="1">
          <a:off x="8750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119887</xdr:rowOff>
    </xdr:from>
    <xdr:to>
      <xdr:col>41</xdr:col>
      <xdr:colOff>101600</xdr:colOff>
      <xdr:row>84</xdr:row>
      <xdr:rowOff>50037</xdr:rowOff>
    </xdr:to>
    <xdr:sp macro="" textlink="">
      <xdr:nvSpPr>
        <xdr:cNvPr id="363" name="楕円 362">
          <a:extLst>
            <a:ext uri="{FF2B5EF4-FFF2-40B4-BE49-F238E27FC236}">
              <a16:creationId xmlns:a16="http://schemas.microsoft.com/office/drawing/2014/main" id="{323BC378-1B47-47E0-A051-E0885428671B}"/>
            </a:ext>
          </a:extLst>
        </xdr:cNvPr>
        <xdr:cNvSpPr/>
      </xdr:nvSpPr>
      <xdr:spPr>
        <a:xfrm>
          <a:off x="7810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159258</xdr:rowOff>
    </xdr:from>
    <xdr:to>
      <xdr:col>45</xdr:col>
      <xdr:colOff>177800</xdr:colOff>
      <xdr:row>83</xdr:row>
      <xdr:rowOff>170687</xdr:rowOff>
    </xdr:to>
    <xdr:cxnSp macro="">
      <xdr:nvCxnSpPr>
        <xdr:cNvPr id="364" name="直線コネクタ 363">
          <a:extLst>
            <a:ext uri="{FF2B5EF4-FFF2-40B4-BE49-F238E27FC236}">
              <a16:creationId xmlns:a16="http://schemas.microsoft.com/office/drawing/2014/main" id="{8800186B-0CEF-44A0-B981-877CE8D5FA12}"/>
            </a:ext>
          </a:extLst>
        </xdr:cNvPr>
        <xdr:cNvCxnSpPr/>
      </xdr:nvCxnSpPr>
      <xdr:spPr>
        <a:xfrm flipV="1">
          <a:off x="7861300" y="1438960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129032</xdr:rowOff>
    </xdr:from>
    <xdr:to>
      <xdr:col>36</xdr:col>
      <xdr:colOff>165100</xdr:colOff>
      <xdr:row>84</xdr:row>
      <xdr:rowOff>59182</xdr:rowOff>
    </xdr:to>
    <xdr:sp macro="" textlink="">
      <xdr:nvSpPr>
        <xdr:cNvPr id="365" name="楕円 364">
          <a:extLst>
            <a:ext uri="{FF2B5EF4-FFF2-40B4-BE49-F238E27FC236}">
              <a16:creationId xmlns:a16="http://schemas.microsoft.com/office/drawing/2014/main" id="{26419A3D-9FC3-4FEC-B88A-B61974F19956}"/>
            </a:ext>
          </a:extLst>
        </xdr:cNvPr>
        <xdr:cNvSpPr/>
      </xdr:nvSpPr>
      <xdr:spPr>
        <a:xfrm>
          <a:off x="6921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170687</xdr:rowOff>
    </xdr:from>
    <xdr:to>
      <xdr:col>41</xdr:col>
      <xdr:colOff>50800</xdr:colOff>
      <xdr:row>84</xdr:row>
      <xdr:rowOff>8382</xdr:rowOff>
    </xdr:to>
    <xdr:cxnSp macro="">
      <xdr:nvCxnSpPr>
        <xdr:cNvPr id="366" name="直線コネクタ 365">
          <a:extLst>
            <a:ext uri="{FF2B5EF4-FFF2-40B4-BE49-F238E27FC236}">
              <a16:creationId xmlns:a16="http://schemas.microsoft.com/office/drawing/2014/main" id="{7DCCA400-0539-4AB6-9519-F51A134B72F5}"/>
            </a:ext>
          </a:extLst>
        </xdr:cNvPr>
        <xdr:cNvCxnSpPr/>
      </xdr:nvCxnSpPr>
      <xdr:spPr>
        <a:xfrm flipV="1">
          <a:off x="6972300" y="1440103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6502263A-8948-4137-BE7A-0876F56DD99F}"/>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69F10B54-2561-42F0-804E-477E4C6AB589}"/>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CEA544D3-4B77-43D3-96A4-0D3FC549F752}"/>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FC56A076-E5BC-4839-A96F-D33CDFBC9A31}"/>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50564</xdr:rowOff>
    </xdr:from>
    <xdr:ext cx="469744" cy="259045"/>
    <xdr:sp macro="" textlink="">
      <xdr:nvSpPr>
        <xdr:cNvPr id="371" name="n_1mainValue【福祉施設】&#10;一人当たり面積">
          <a:extLst>
            <a:ext uri="{FF2B5EF4-FFF2-40B4-BE49-F238E27FC236}">
              <a16:creationId xmlns:a16="http://schemas.microsoft.com/office/drawing/2014/main" id="{DB9A40BB-94DA-4455-B3B3-2D45E6305250}"/>
            </a:ext>
          </a:extLst>
        </xdr:cNvPr>
        <xdr:cNvSpPr txBox="1"/>
      </xdr:nvSpPr>
      <xdr:spPr>
        <a:xfrm>
          <a:off x="9391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2" name="n_2mainValue【福祉施設】&#10;一人当たり面積">
          <a:extLst>
            <a:ext uri="{FF2B5EF4-FFF2-40B4-BE49-F238E27FC236}">
              <a16:creationId xmlns:a16="http://schemas.microsoft.com/office/drawing/2014/main" id="{F4B05016-D28F-42C8-818A-9881FF172B5A}"/>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66564</xdr:rowOff>
    </xdr:from>
    <xdr:ext cx="469744" cy="259045"/>
    <xdr:sp macro="" textlink="">
      <xdr:nvSpPr>
        <xdr:cNvPr id="373" name="n_3mainValue【福祉施設】&#10;一人当たり面積">
          <a:extLst>
            <a:ext uri="{FF2B5EF4-FFF2-40B4-BE49-F238E27FC236}">
              <a16:creationId xmlns:a16="http://schemas.microsoft.com/office/drawing/2014/main" id="{65D861F8-6A88-4D0E-BEE8-A7B44F240D4A}"/>
            </a:ext>
          </a:extLst>
        </xdr:cNvPr>
        <xdr:cNvSpPr txBox="1"/>
      </xdr:nvSpPr>
      <xdr:spPr>
        <a:xfrm>
          <a:off x="76264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75709</xdr:rowOff>
    </xdr:from>
    <xdr:ext cx="469744" cy="259045"/>
    <xdr:sp macro="" textlink="">
      <xdr:nvSpPr>
        <xdr:cNvPr id="374" name="n_4mainValue【福祉施設】&#10;一人当たり面積">
          <a:extLst>
            <a:ext uri="{FF2B5EF4-FFF2-40B4-BE49-F238E27FC236}">
              <a16:creationId xmlns:a16="http://schemas.microsoft.com/office/drawing/2014/main" id="{86D582F7-CEA9-428C-8AFA-B7D2C32C64F7}"/>
            </a:ext>
          </a:extLst>
        </xdr:cNvPr>
        <xdr:cNvSpPr txBox="1"/>
      </xdr:nvSpPr>
      <xdr:spPr>
        <a:xfrm>
          <a:off x="67374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D476953-E9EE-44FF-9E72-FA224E356B5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E1AC2B1-DDAB-443B-8498-4C3CC0F65A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7B5496E-0FE4-4A1B-A3A3-A7D1F07A16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DFB3BEB-187E-4DC5-BCE6-50517AD1F75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8FF490D-F466-4BCF-B81E-8CE1CB50A76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D85F922-5F00-4517-9D4E-0667040BB6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001C6EB-827F-480D-8E62-12717046C3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74A29C4-FB80-49FF-879A-F7F1D5AD7C7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F10B1DF-F584-47D8-B54B-705866BB9F1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C69B7B4-C649-49A1-A178-A33C1844534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043A117-A953-421C-8D84-8B3D6B77D90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6C4F79E3-F4E0-4C7A-80E0-2B2007BD792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A0D0A0E-155D-4222-99B5-57F7E744D37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AE27A0D-3DB0-468C-A18F-B48596F3E90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5126BCF3-1672-4347-97BE-018F009190A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B2DBB16-9AFB-4FCB-88E3-22E15DEB498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6F26191C-413F-4618-AF47-4749921E64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19790F74-C287-4DC2-B8C7-A8643D99BD8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BBEBD25D-4B69-4B04-A9C1-09D6C017603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568DF31-45F3-4CA1-A024-D17246357EB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5D3FDDF3-389B-45CC-AD86-E205AD3F6FA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DEA870F5-BF3A-4CDF-92AC-C9B332AC173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ACC3E0F1-0686-4BB5-8ED4-29645D0194E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F684D95D-8F17-4553-A96B-3640A3C67FA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29F55FC-8A42-47E4-B960-3BC1D20A6B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2F7D167-EDCD-4FD4-9B39-D60D51D693EB}"/>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3AB5904C-9A75-4A98-B41B-B7631D2E043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A1D59A97-4A00-44AB-9892-99CB6749C3E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3389697F-BBAE-42AD-9CEB-2D1959518954}"/>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DFC3317F-65BB-4AE0-9A49-46D832744562}"/>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AD6FF69E-9676-4073-88BE-8620E677842C}"/>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6CE5AB7-A6A7-4A27-8794-E5454F658873}"/>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9BCF19C-CF88-44BD-B847-75CE38C9877B}"/>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9088F6F-53D3-4AC0-904A-F99A45175A84}"/>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85708A6D-C13C-4023-8A34-464F77060407}"/>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F9852DEC-CFD7-473B-A150-6B9AF8036E02}"/>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E0E25A8-55AF-46C2-9865-D5406BF5F68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95E0E30-3D1A-4A4C-A4B8-574018BE9CC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D2DEDFC-D7CF-4E45-BC85-C57FBA2E582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13AA677-9C1D-4946-8437-71D5D3E5C3B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E928F81-E02E-420D-8102-F25F996FFA2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108676</xdr:rowOff>
    </xdr:from>
    <xdr:to>
      <xdr:col>24</xdr:col>
      <xdr:colOff>114300</xdr:colOff>
      <xdr:row>107</xdr:row>
      <xdr:rowOff>38826</xdr:rowOff>
    </xdr:to>
    <xdr:sp macro="" textlink="">
      <xdr:nvSpPr>
        <xdr:cNvPr id="416" name="楕円 415">
          <a:extLst>
            <a:ext uri="{FF2B5EF4-FFF2-40B4-BE49-F238E27FC236}">
              <a16:creationId xmlns:a16="http://schemas.microsoft.com/office/drawing/2014/main" id="{A2C98540-B0EA-4EEC-AEC1-5CCE1F33E300}"/>
            </a:ext>
          </a:extLst>
        </xdr:cNvPr>
        <xdr:cNvSpPr/>
      </xdr:nvSpPr>
      <xdr:spPr>
        <a:xfrm>
          <a:off x="4584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87103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DD4337E6-CEBD-4E90-A1E0-D1F8438DED5D}"/>
            </a:ext>
          </a:extLst>
        </xdr:cNvPr>
        <xdr:cNvSpPr txBox="1"/>
      </xdr:nvSpPr>
      <xdr:spPr>
        <a:xfrm>
          <a:off x="4673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76019</xdr:rowOff>
    </xdr:from>
    <xdr:to>
      <xdr:col>20</xdr:col>
      <xdr:colOff>38100</xdr:colOff>
      <xdr:row>107</xdr:row>
      <xdr:rowOff>6169</xdr:rowOff>
    </xdr:to>
    <xdr:sp macro="" textlink="">
      <xdr:nvSpPr>
        <xdr:cNvPr id="418" name="楕円 417">
          <a:extLst>
            <a:ext uri="{FF2B5EF4-FFF2-40B4-BE49-F238E27FC236}">
              <a16:creationId xmlns:a16="http://schemas.microsoft.com/office/drawing/2014/main" id="{B50FD87B-D1D4-4661-B50D-2DED9FBE4E32}"/>
            </a:ext>
          </a:extLst>
        </xdr:cNvPr>
        <xdr:cNvSpPr/>
      </xdr:nvSpPr>
      <xdr:spPr>
        <a:xfrm>
          <a:off x="3746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126819</xdr:rowOff>
    </xdr:from>
    <xdr:to>
      <xdr:col>24</xdr:col>
      <xdr:colOff>63500</xdr:colOff>
      <xdr:row>106</xdr:row>
      <xdr:rowOff>159476</xdr:rowOff>
    </xdr:to>
    <xdr:cxnSp macro="">
      <xdr:nvCxnSpPr>
        <xdr:cNvPr id="419" name="直線コネクタ 418">
          <a:extLst>
            <a:ext uri="{FF2B5EF4-FFF2-40B4-BE49-F238E27FC236}">
              <a16:creationId xmlns:a16="http://schemas.microsoft.com/office/drawing/2014/main" id="{3D43709A-E8F1-4BCC-8462-4145C40AEF2E}"/>
            </a:ext>
          </a:extLst>
        </xdr:cNvPr>
        <xdr:cNvCxnSpPr/>
      </xdr:nvCxnSpPr>
      <xdr:spPr>
        <a:xfrm>
          <a:off x="3797300" y="183005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43362</xdr:rowOff>
    </xdr:from>
    <xdr:to>
      <xdr:col>15</xdr:col>
      <xdr:colOff>101600</xdr:colOff>
      <xdr:row>106</xdr:row>
      <xdr:rowOff>144962</xdr:rowOff>
    </xdr:to>
    <xdr:sp macro="" textlink="">
      <xdr:nvSpPr>
        <xdr:cNvPr id="420" name="楕円 419">
          <a:extLst>
            <a:ext uri="{FF2B5EF4-FFF2-40B4-BE49-F238E27FC236}">
              <a16:creationId xmlns:a16="http://schemas.microsoft.com/office/drawing/2014/main" id="{5AAFBEBE-6DA0-44D7-8B1E-CF160165ED87}"/>
            </a:ext>
          </a:extLst>
        </xdr:cNvPr>
        <xdr:cNvSpPr/>
      </xdr:nvSpPr>
      <xdr:spPr>
        <a:xfrm>
          <a:off x="2857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94162</xdr:rowOff>
    </xdr:from>
    <xdr:to>
      <xdr:col>19</xdr:col>
      <xdr:colOff>177800</xdr:colOff>
      <xdr:row>106</xdr:row>
      <xdr:rowOff>126819</xdr:rowOff>
    </xdr:to>
    <xdr:cxnSp macro="">
      <xdr:nvCxnSpPr>
        <xdr:cNvPr id="421" name="直線コネクタ 420">
          <a:extLst>
            <a:ext uri="{FF2B5EF4-FFF2-40B4-BE49-F238E27FC236}">
              <a16:creationId xmlns:a16="http://schemas.microsoft.com/office/drawing/2014/main" id="{02D77CDC-930E-4E35-8A9E-4A480F3A1A16}"/>
            </a:ext>
          </a:extLst>
        </xdr:cNvPr>
        <xdr:cNvCxnSpPr/>
      </xdr:nvCxnSpPr>
      <xdr:spPr>
        <a:xfrm>
          <a:off x="2908300" y="182678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10705</xdr:rowOff>
    </xdr:from>
    <xdr:to>
      <xdr:col>10</xdr:col>
      <xdr:colOff>165100</xdr:colOff>
      <xdr:row>106</xdr:row>
      <xdr:rowOff>112305</xdr:rowOff>
    </xdr:to>
    <xdr:sp macro="" textlink="">
      <xdr:nvSpPr>
        <xdr:cNvPr id="422" name="楕円 421">
          <a:extLst>
            <a:ext uri="{FF2B5EF4-FFF2-40B4-BE49-F238E27FC236}">
              <a16:creationId xmlns:a16="http://schemas.microsoft.com/office/drawing/2014/main" id="{68610601-B87C-4A38-9AB0-18BCCC5A9316}"/>
            </a:ext>
          </a:extLst>
        </xdr:cNvPr>
        <xdr:cNvSpPr/>
      </xdr:nvSpPr>
      <xdr:spPr>
        <a:xfrm>
          <a:off x="1968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61505</xdr:rowOff>
    </xdr:from>
    <xdr:to>
      <xdr:col>15</xdr:col>
      <xdr:colOff>50800</xdr:colOff>
      <xdr:row>106</xdr:row>
      <xdr:rowOff>94162</xdr:rowOff>
    </xdr:to>
    <xdr:cxnSp macro="">
      <xdr:nvCxnSpPr>
        <xdr:cNvPr id="423" name="直線コネクタ 422">
          <a:extLst>
            <a:ext uri="{FF2B5EF4-FFF2-40B4-BE49-F238E27FC236}">
              <a16:creationId xmlns:a16="http://schemas.microsoft.com/office/drawing/2014/main" id="{B90239E1-05C8-4CAE-85ED-41A0DE9BA287}"/>
            </a:ext>
          </a:extLst>
        </xdr:cNvPr>
        <xdr:cNvCxnSpPr/>
      </xdr:nvCxnSpPr>
      <xdr:spPr>
        <a:xfrm>
          <a:off x="2019300" y="182352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149498</xdr:rowOff>
    </xdr:from>
    <xdr:to>
      <xdr:col>6</xdr:col>
      <xdr:colOff>38100</xdr:colOff>
      <xdr:row>106</xdr:row>
      <xdr:rowOff>79648</xdr:rowOff>
    </xdr:to>
    <xdr:sp macro="" textlink="">
      <xdr:nvSpPr>
        <xdr:cNvPr id="424" name="楕円 423">
          <a:extLst>
            <a:ext uri="{FF2B5EF4-FFF2-40B4-BE49-F238E27FC236}">
              <a16:creationId xmlns:a16="http://schemas.microsoft.com/office/drawing/2014/main" id="{663510B2-2627-430C-BBC2-C2D0F2AE9CC9}"/>
            </a:ext>
          </a:extLst>
        </xdr:cNvPr>
        <xdr:cNvSpPr/>
      </xdr:nvSpPr>
      <xdr:spPr>
        <a:xfrm>
          <a:off x="1079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28848</xdr:rowOff>
    </xdr:from>
    <xdr:to>
      <xdr:col>10</xdr:col>
      <xdr:colOff>114300</xdr:colOff>
      <xdr:row>106</xdr:row>
      <xdr:rowOff>61505</xdr:rowOff>
    </xdr:to>
    <xdr:cxnSp macro="">
      <xdr:nvCxnSpPr>
        <xdr:cNvPr id="425" name="直線コネクタ 424">
          <a:extLst>
            <a:ext uri="{FF2B5EF4-FFF2-40B4-BE49-F238E27FC236}">
              <a16:creationId xmlns:a16="http://schemas.microsoft.com/office/drawing/2014/main" id="{4AB74D47-D60C-4944-807A-5680818237E6}"/>
            </a:ext>
          </a:extLst>
        </xdr:cNvPr>
        <xdr:cNvCxnSpPr/>
      </xdr:nvCxnSpPr>
      <xdr:spPr>
        <a:xfrm>
          <a:off x="1130300" y="182025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A86C8FF9-0638-4A68-94A4-03C4F3AA8A72}"/>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307A5A5F-64FC-40C8-B9C6-92EDC1D7B582}"/>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C3D0ED6A-192F-469C-8781-C475D002E59B}"/>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0102F261-A71D-4FFB-8768-EFE01BE26342}"/>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168746</xdr:rowOff>
    </xdr:from>
    <xdr:ext cx="405111" cy="259045"/>
    <xdr:sp macro="" textlink="">
      <xdr:nvSpPr>
        <xdr:cNvPr id="430" name="n_1mainValue【市民会館】&#10;有形固定資産減価償却率">
          <a:extLst>
            <a:ext uri="{FF2B5EF4-FFF2-40B4-BE49-F238E27FC236}">
              <a16:creationId xmlns:a16="http://schemas.microsoft.com/office/drawing/2014/main" id="{DA9A6347-7DA4-46B3-BDAF-BA89A0F5CAA7}"/>
            </a:ext>
          </a:extLst>
        </xdr:cNvPr>
        <xdr:cNvSpPr txBox="1"/>
      </xdr:nvSpPr>
      <xdr:spPr>
        <a:xfrm>
          <a:off x="35820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136089</xdr:rowOff>
    </xdr:from>
    <xdr:ext cx="405111" cy="259045"/>
    <xdr:sp macro="" textlink="">
      <xdr:nvSpPr>
        <xdr:cNvPr id="431" name="n_2mainValue【市民会館】&#10;有形固定資産減価償却率">
          <a:extLst>
            <a:ext uri="{FF2B5EF4-FFF2-40B4-BE49-F238E27FC236}">
              <a16:creationId xmlns:a16="http://schemas.microsoft.com/office/drawing/2014/main" id="{4AD44932-EEFB-4320-AA29-6749B8657955}"/>
            </a:ext>
          </a:extLst>
        </xdr:cNvPr>
        <xdr:cNvSpPr txBox="1"/>
      </xdr:nvSpPr>
      <xdr:spPr>
        <a:xfrm>
          <a:off x="2705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103432</xdr:rowOff>
    </xdr:from>
    <xdr:ext cx="405111" cy="259045"/>
    <xdr:sp macro="" textlink="">
      <xdr:nvSpPr>
        <xdr:cNvPr id="432" name="n_3mainValue【市民会館】&#10;有形固定資産減価償却率">
          <a:extLst>
            <a:ext uri="{FF2B5EF4-FFF2-40B4-BE49-F238E27FC236}">
              <a16:creationId xmlns:a16="http://schemas.microsoft.com/office/drawing/2014/main" id="{A4272B48-8DD4-4B5B-B3E4-97F6A5E28771}"/>
            </a:ext>
          </a:extLst>
        </xdr:cNvPr>
        <xdr:cNvSpPr txBox="1"/>
      </xdr:nvSpPr>
      <xdr:spPr>
        <a:xfrm>
          <a:off x="1816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70775</xdr:rowOff>
    </xdr:from>
    <xdr:ext cx="405111" cy="259045"/>
    <xdr:sp macro="" textlink="">
      <xdr:nvSpPr>
        <xdr:cNvPr id="433" name="n_4mainValue【市民会館】&#10;有形固定資産減価償却率">
          <a:extLst>
            <a:ext uri="{FF2B5EF4-FFF2-40B4-BE49-F238E27FC236}">
              <a16:creationId xmlns:a16="http://schemas.microsoft.com/office/drawing/2014/main" id="{D21AC952-D374-4026-9E68-D4D763844D1D}"/>
            </a:ext>
          </a:extLst>
        </xdr:cNvPr>
        <xdr:cNvSpPr txBox="1"/>
      </xdr:nvSpPr>
      <xdr:spPr>
        <a:xfrm>
          <a:off x="927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83BB84B-AD59-47F8-B9FD-4E8867C55E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E4183649-9CA6-4E98-A81A-7EFE634801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4A6B50EB-1EF7-4419-8C78-D1EBFC764D1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42F79F5-7E67-449E-96B6-050A12BB0B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E8028AC8-1CAB-4317-ABF6-438149F7EA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4D2D1787-906D-4ED3-9722-95E2862E69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BBF1D94-AA17-42A5-BF85-1B94EB8A44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8F4E4E49-6F73-4F02-82BA-8F16CA5CAB9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433DB6F4-D6A5-4FDB-8F40-0049C18319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B4C80B7-D983-4222-84A5-98882AF40F4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8CE338B4-EBE5-4E28-A01B-7597E9982DF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BD1DA3B7-BD16-4C2D-BFEE-90112043534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263CBFD5-528A-47F0-A4C8-40F2DE4887E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CDCC1D90-BCF6-428F-90A8-A0C386ADE95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1937EAF9-3EDB-4C1C-A4CD-6210FBDB539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6C22BCC4-73C5-4DEE-BF9A-A4D9E3237BB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10628E60-AC8A-4254-9514-30F2A5F4EF1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ADFBBF5-59F6-4B48-8868-6910E7152AB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4E36C270-C6A5-47E9-97B1-266A85732B7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E43219C-820D-45C5-9688-867AC9495E7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93BC1A7-E64F-4993-849C-FD4CC9807C4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CEC9B1D6-68E9-48FA-8902-2928019D44C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568D01FA-FB02-46E7-8772-08E9B61F81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35EC2944-48B0-4379-B682-96B8D0B304AF}"/>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C0F2209C-B1FD-4B08-A054-3E8467E991D6}"/>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D0257344-3798-4015-9D74-754FE98DD04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B074B0E8-0508-4623-AB83-452600557E0E}"/>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FD682170-4481-42F2-98B7-676729E11085}"/>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E7214AF0-CD08-41AC-9F05-4CD1EA0E0022}"/>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89090E4A-7426-4D92-A20F-4A94EE0336FC}"/>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D4C2C9E4-8784-4A6A-A506-BF9F2D8981C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94E7CA7E-D9E2-4C1F-9017-861639DDB1CE}"/>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B9057528-5228-404F-825C-B6DEA468DC1B}"/>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EE5729E8-ACFF-46F1-84AE-A0F18E668067}"/>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A11768B-7C0A-4A34-8EDF-C2D5C9D2C59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1B96E25-FA16-4EFB-8D54-134C259B638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46842F6-F0D4-462B-8993-98D05C94FE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A959FEB-A323-485D-AD9C-92080EB8D9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5139493-2C76-4659-B666-1D205767496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473" name="楕円 472">
          <a:extLst>
            <a:ext uri="{FF2B5EF4-FFF2-40B4-BE49-F238E27FC236}">
              <a16:creationId xmlns:a16="http://schemas.microsoft.com/office/drawing/2014/main" id="{C1C7411F-00D3-4F8E-AE76-814EC7365298}"/>
            </a:ext>
          </a:extLst>
        </xdr:cNvPr>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78757</xdr:rowOff>
    </xdr:from>
    <xdr:ext cx="469744" cy="259045"/>
    <xdr:sp macro="" textlink="">
      <xdr:nvSpPr>
        <xdr:cNvPr id="474" name="【市民会館】&#10;一人当たり面積該当値テキスト">
          <a:extLst>
            <a:ext uri="{FF2B5EF4-FFF2-40B4-BE49-F238E27FC236}">
              <a16:creationId xmlns:a16="http://schemas.microsoft.com/office/drawing/2014/main" id="{4323AA32-5474-4319-B229-4BB0A6CCECC2}"/>
            </a:ext>
          </a:extLst>
        </xdr:cNvPr>
        <xdr:cNvSpPr txBox="1"/>
      </xdr:nvSpPr>
      <xdr:spPr>
        <a:xfrm>
          <a:off x="10515600"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67311</xdr:rowOff>
    </xdr:from>
    <xdr:to>
      <xdr:col>50</xdr:col>
      <xdr:colOff>165100</xdr:colOff>
      <xdr:row>106</xdr:row>
      <xdr:rowOff>168911</xdr:rowOff>
    </xdr:to>
    <xdr:sp macro="" textlink="">
      <xdr:nvSpPr>
        <xdr:cNvPr id="475" name="楕円 474">
          <a:extLst>
            <a:ext uri="{FF2B5EF4-FFF2-40B4-BE49-F238E27FC236}">
              <a16:creationId xmlns:a16="http://schemas.microsoft.com/office/drawing/2014/main" id="{B494CEA1-5175-4835-82F5-60CBA3C1545E}"/>
            </a:ext>
          </a:extLst>
        </xdr:cNvPr>
        <xdr:cNvSpPr/>
      </xdr:nvSpPr>
      <xdr:spPr>
        <a:xfrm>
          <a:off x="9588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118111</xdr:rowOff>
    </xdr:to>
    <xdr:cxnSp macro="">
      <xdr:nvCxnSpPr>
        <xdr:cNvPr id="476" name="直線コネクタ 475">
          <a:extLst>
            <a:ext uri="{FF2B5EF4-FFF2-40B4-BE49-F238E27FC236}">
              <a16:creationId xmlns:a16="http://schemas.microsoft.com/office/drawing/2014/main" id="{A0C00224-1815-439C-8920-00706F142976}"/>
            </a:ext>
          </a:extLst>
        </xdr:cNvPr>
        <xdr:cNvCxnSpPr/>
      </xdr:nvCxnSpPr>
      <xdr:spPr>
        <a:xfrm flipV="1">
          <a:off x="9639300" y="182803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77" name="楕円 476">
          <a:extLst>
            <a:ext uri="{FF2B5EF4-FFF2-40B4-BE49-F238E27FC236}">
              <a16:creationId xmlns:a16="http://schemas.microsoft.com/office/drawing/2014/main" id="{7ACE7DEE-998D-4B34-B5C4-055BF5437BAA}"/>
            </a:ext>
          </a:extLst>
        </xdr:cNvPr>
        <xdr:cNvSpPr/>
      </xdr:nvSpPr>
      <xdr:spPr>
        <a:xfrm>
          <a:off x="869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118111</xdr:rowOff>
    </xdr:from>
    <xdr:to>
      <xdr:col>50</xdr:col>
      <xdr:colOff>114300</xdr:colOff>
      <xdr:row>106</xdr:row>
      <xdr:rowOff>121920</xdr:rowOff>
    </xdr:to>
    <xdr:cxnSp macro="">
      <xdr:nvCxnSpPr>
        <xdr:cNvPr id="478" name="直線コネクタ 477">
          <a:extLst>
            <a:ext uri="{FF2B5EF4-FFF2-40B4-BE49-F238E27FC236}">
              <a16:creationId xmlns:a16="http://schemas.microsoft.com/office/drawing/2014/main" id="{3065CEE3-6A1B-4F71-8BFB-B1AAF26D2B58}"/>
            </a:ext>
          </a:extLst>
        </xdr:cNvPr>
        <xdr:cNvCxnSpPr/>
      </xdr:nvCxnSpPr>
      <xdr:spPr>
        <a:xfrm flipV="1">
          <a:off x="8750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82550</xdr:rowOff>
    </xdr:from>
    <xdr:to>
      <xdr:col>41</xdr:col>
      <xdr:colOff>101600</xdr:colOff>
      <xdr:row>107</xdr:row>
      <xdr:rowOff>12700</xdr:rowOff>
    </xdr:to>
    <xdr:sp macro="" textlink="">
      <xdr:nvSpPr>
        <xdr:cNvPr id="479" name="楕円 478">
          <a:extLst>
            <a:ext uri="{FF2B5EF4-FFF2-40B4-BE49-F238E27FC236}">
              <a16:creationId xmlns:a16="http://schemas.microsoft.com/office/drawing/2014/main" id="{0F80DA36-4299-4BF6-AF4F-FD8D8C8C39A4}"/>
            </a:ext>
          </a:extLst>
        </xdr:cNvPr>
        <xdr:cNvSpPr/>
      </xdr:nvSpPr>
      <xdr:spPr>
        <a:xfrm>
          <a:off x="781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133350</xdr:rowOff>
    </xdr:to>
    <xdr:cxnSp macro="">
      <xdr:nvCxnSpPr>
        <xdr:cNvPr id="480" name="直線コネクタ 479">
          <a:extLst>
            <a:ext uri="{FF2B5EF4-FFF2-40B4-BE49-F238E27FC236}">
              <a16:creationId xmlns:a16="http://schemas.microsoft.com/office/drawing/2014/main" id="{B73205F3-4789-481D-8DA8-DC8439A4FC6C}"/>
            </a:ext>
          </a:extLst>
        </xdr:cNvPr>
        <xdr:cNvCxnSpPr/>
      </xdr:nvCxnSpPr>
      <xdr:spPr>
        <a:xfrm flipV="1">
          <a:off x="7861300" y="18295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1" name="楕円 480">
          <a:extLst>
            <a:ext uri="{FF2B5EF4-FFF2-40B4-BE49-F238E27FC236}">
              <a16:creationId xmlns:a16="http://schemas.microsoft.com/office/drawing/2014/main" id="{E0F35775-5EF2-4BCC-ACB4-AB8C419051DB}"/>
            </a:ext>
          </a:extLst>
        </xdr:cNvPr>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133350</xdr:rowOff>
    </xdr:from>
    <xdr:to>
      <xdr:col>41</xdr:col>
      <xdr:colOff>50800</xdr:colOff>
      <xdr:row>106</xdr:row>
      <xdr:rowOff>140970</xdr:rowOff>
    </xdr:to>
    <xdr:cxnSp macro="">
      <xdr:nvCxnSpPr>
        <xdr:cNvPr id="482" name="直線コネクタ 481">
          <a:extLst>
            <a:ext uri="{FF2B5EF4-FFF2-40B4-BE49-F238E27FC236}">
              <a16:creationId xmlns:a16="http://schemas.microsoft.com/office/drawing/2014/main" id="{8C94876F-AEE8-43C1-B982-0B1C8A5240B3}"/>
            </a:ext>
          </a:extLst>
        </xdr:cNvPr>
        <xdr:cNvCxnSpPr/>
      </xdr:nvCxnSpPr>
      <xdr:spPr>
        <a:xfrm flipV="1">
          <a:off x="6972300" y="18307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97ECF59B-EB5B-43E1-AA5C-7B959A4209E3}"/>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22AF249E-2496-4B73-8176-3B6BE58643AA}"/>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49A2D4BF-A7BB-4201-BD01-42E6DC2D8B41}"/>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2CEE405D-8D63-48D1-96BD-3244D51B4F63}"/>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13988</xdr:rowOff>
    </xdr:from>
    <xdr:ext cx="469744" cy="259045"/>
    <xdr:sp macro="" textlink="">
      <xdr:nvSpPr>
        <xdr:cNvPr id="487" name="n_1mainValue【市民会館】&#10;一人当たり面積">
          <a:extLst>
            <a:ext uri="{FF2B5EF4-FFF2-40B4-BE49-F238E27FC236}">
              <a16:creationId xmlns:a16="http://schemas.microsoft.com/office/drawing/2014/main" id="{6ADB1A39-1E6F-43D9-8C8E-18BABC45058B}"/>
            </a:ext>
          </a:extLst>
        </xdr:cNvPr>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17797</xdr:rowOff>
    </xdr:from>
    <xdr:ext cx="469744" cy="259045"/>
    <xdr:sp macro="" textlink="">
      <xdr:nvSpPr>
        <xdr:cNvPr id="488" name="n_2mainValue【市民会館】&#10;一人当たり面積">
          <a:extLst>
            <a:ext uri="{FF2B5EF4-FFF2-40B4-BE49-F238E27FC236}">
              <a16:creationId xmlns:a16="http://schemas.microsoft.com/office/drawing/2014/main" id="{0202ED57-0295-407E-9C7A-18021460D110}"/>
            </a:ext>
          </a:extLst>
        </xdr:cNvPr>
        <xdr:cNvSpPr txBox="1"/>
      </xdr:nvSpPr>
      <xdr:spPr>
        <a:xfrm>
          <a:off x="85154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29227</xdr:rowOff>
    </xdr:from>
    <xdr:ext cx="469744" cy="259045"/>
    <xdr:sp macro="" textlink="">
      <xdr:nvSpPr>
        <xdr:cNvPr id="489" name="n_3mainValue【市民会館】&#10;一人当たり面積">
          <a:extLst>
            <a:ext uri="{FF2B5EF4-FFF2-40B4-BE49-F238E27FC236}">
              <a16:creationId xmlns:a16="http://schemas.microsoft.com/office/drawing/2014/main" id="{267C70D9-FE4E-4A0D-A98A-2044D89C314C}"/>
            </a:ext>
          </a:extLst>
        </xdr:cNvPr>
        <xdr:cNvSpPr txBox="1"/>
      </xdr:nvSpPr>
      <xdr:spPr>
        <a:xfrm>
          <a:off x="7626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0" name="n_4mainValue【市民会館】&#10;一人当たり面積">
          <a:extLst>
            <a:ext uri="{FF2B5EF4-FFF2-40B4-BE49-F238E27FC236}">
              <a16:creationId xmlns:a16="http://schemas.microsoft.com/office/drawing/2014/main" id="{4D601417-B537-479B-97B9-D4B6917D9EDF}"/>
            </a:ext>
          </a:extLst>
        </xdr:cNvPr>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6A693AC2-FE29-4D6C-A9BA-0ADDE69487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F7C8DC1A-7045-4D36-9013-59D31DF7E9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D6F2E74-0FB1-425B-8EF7-95D79E9D4A7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28B6B3EE-EECD-4F50-A55E-DF353D9857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780A71AC-D728-470C-86CD-A24A7E3DC3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0CAC83F-6388-4CB2-82F2-5E6352FE4D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412C7934-EF74-4FB0-829C-ECF0B77779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EF9C733-8137-40CD-B43D-971ED3045A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AF0C13D-3B3B-4446-BFCF-8A8C40CAC4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3F29AADD-354C-4AD6-B3C1-31B094075BA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D8D4E73-AF9A-4295-95B7-F12DD69E600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E84BA3D7-0506-4BDB-A915-782542D2412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BBBB1018-7251-4B1B-ABA1-D9B7E27C277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AED262C1-727F-4E27-A7FA-2369A6BED0D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F69722D-3824-4ACD-ACB9-E54231E1626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FAB64007-0165-404A-BFF3-64F06C0F66E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4F892AAB-917B-446A-91D6-1BAA85FB5B9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FB00B3FD-E351-4EFC-884F-298027B07D6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AFF6FA2-ADB0-4193-9816-F2E48A8DD9F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F9F93998-4EC6-42E2-8566-E9A9DD2C56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96C92A22-C4B7-40DC-A92B-14816188F0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08C1EDC-86DE-4103-AC7E-044AAECDE9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2535E08-E8B6-43E0-8BFB-CCFE7D48611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8CE0642-4DB1-48E3-B578-14D5313FA5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FF08B19A-C49E-4A84-9BE7-5B331699BEF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6B3A7D2D-ECE5-45BF-BA8E-214CCE5A000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81A284D-9E39-4C5C-9044-B7DB95F28A7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B4A49D88-D7D9-4E8D-AFA8-C8B0FFFA6264}"/>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49120FE-C3AD-4038-8600-DA10221289D2}"/>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E4121DDB-E52C-4F3F-B166-A91A39B19B26}"/>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7518661-E86E-48BC-AB63-0836EDAA83D4}"/>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BB7485FA-B936-4093-B610-86ABD4C940B7}"/>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61BD54F-3DEF-4FD1-9851-F126780D98B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7765AD1B-1313-43A4-B83D-45F6F9C78EE1}"/>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E3EC3E71-5EB0-4B0F-AE03-E45D490E5E5B}"/>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EC97990-DC25-4427-A55F-BA3CD56C15F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DA904C0-F019-4BFE-A889-D6232BE374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C21441A-6430-433C-88F3-6F67A25AF7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6E2B75A-FFDC-4647-98FF-4835B8F2FB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915F7E1-22A6-4B23-9350-5540400576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531" name="楕円 530">
          <a:extLst>
            <a:ext uri="{FF2B5EF4-FFF2-40B4-BE49-F238E27FC236}">
              <a16:creationId xmlns:a16="http://schemas.microsoft.com/office/drawing/2014/main" id="{75A2BB75-199F-4430-9193-6679FF10F307}"/>
            </a:ext>
          </a:extLst>
        </xdr:cNvPr>
        <xdr:cNvSpPr/>
      </xdr:nvSpPr>
      <xdr:spPr>
        <a:xfrm>
          <a:off x="16268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53B5386-A7F2-4A21-82DA-F91B5E0D5FB0}"/>
            </a:ext>
          </a:extLst>
        </xdr:cNvPr>
        <xdr:cNvSpPr txBox="1"/>
      </xdr:nvSpPr>
      <xdr:spPr>
        <a:xfrm>
          <a:off x="16357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533" name="楕円 532">
          <a:extLst>
            <a:ext uri="{FF2B5EF4-FFF2-40B4-BE49-F238E27FC236}">
              <a16:creationId xmlns:a16="http://schemas.microsoft.com/office/drawing/2014/main" id="{6CDC8E28-BFAA-46AC-ACB0-8123C6A2A5F7}"/>
            </a:ext>
          </a:extLst>
        </xdr:cNvPr>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43815</xdr:rowOff>
    </xdr:from>
    <xdr:to>
      <xdr:col>85</xdr:col>
      <xdr:colOff>127000</xdr:colOff>
      <xdr:row>39</xdr:row>
      <xdr:rowOff>95250</xdr:rowOff>
    </xdr:to>
    <xdr:cxnSp macro="">
      <xdr:nvCxnSpPr>
        <xdr:cNvPr id="534" name="直線コネクタ 533">
          <a:extLst>
            <a:ext uri="{FF2B5EF4-FFF2-40B4-BE49-F238E27FC236}">
              <a16:creationId xmlns:a16="http://schemas.microsoft.com/office/drawing/2014/main" id="{9C318F37-4480-45D2-8801-91ADB3072227}"/>
            </a:ext>
          </a:extLst>
        </xdr:cNvPr>
        <xdr:cNvCxnSpPr/>
      </xdr:nvCxnSpPr>
      <xdr:spPr>
        <a:xfrm>
          <a:off x="15481300" y="67303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130175</xdr:rowOff>
    </xdr:from>
    <xdr:to>
      <xdr:col>76</xdr:col>
      <xdr:colOff>165100</xdr:colOff>
      <xdr:row>39</xdr:row>
      <xdr:rowOff>60325</xdr:rowOff>
    </xdr:to>
    <xdr:sp macro="" textlink="">
      <xdr:nvSpPr>
        <xdr:cNvPr id="535" name="楕円 534">
          <a:extLst>
            <a:ext uri="{FF2B5EF4-FFF2-40B4-BE49-F238E27FC236}">
              <a16:creationId xmlns:a16="http://schemas.microsoft.com/office/drawing/2014/main" id="{E349B378-D0BF-408E-BB45-4C72C180689F}"/>
            </a:ext>
          </a:extLst>
        </xdr:cNvPr>
        <xdr:cNvSpPr/>
      </xdr:nvSpPr>
      <xdr:spPr>
        <a:xfrm>
          <a:off x="14541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xdr:rowOff>
    </xdr:from>
    <xdr:to>
      <xdr:col>81</xdr:col>
      <xdr:colOff>50800</xdr:colOff>
      <xdr:row>39</xdr:row>
      <xdr:rowOff>43815</xdr:rowOff>
    </xdr:to>
    <xdr:cxnSp macro="">
      <xdr:nvCxnSpPr>
        <xdr:cNvPr id="536" name="直線コネクタ 535">
          <a:extLst>
            <a:ext uri="{FF2B5EF4-FFF2-40B4-BE49-F238E27FC236}">
              <a16:creationId xmlns:a16="http://schemas.microsoft.com/office/drawing/2014/main" id="{D377570C-8BED-42AD-A798-338B504B7C45}"/>
            </a:ext>
          </a:extLst>
        </xdr:cNvPr>
        <xdr:cNvCxnSpPr/>
      </xdr:nvCxnSpPr>
      <xdr:spPr>
        <a:xfrm>
          <a:off x="14592300" y="6696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37" name="楕円 536">
          <a:extLst>
            <a:ext uri="{FF2B5EF4-FFF2-40B4-BE49-F238E27FC236}">
              <a16:creationId xmlns:a16="http://schemas.microsoft.com/office/drawing/2014/main" id="{F0840CE3-0016-424F-8507-3B7C7E0F147F}"/>
            </a:ext>
          </a:extLst>
        </xdr:cNvPr>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121920</xdr:rowOff>
    </xdr:from>
    <xdr:to>
      <xdr:col>76</xdr:col>
      <xdr:colOff>114300</xdr:colOff>
      <xdr:row>39</xdr:row>
      <xdr:rowOff>9525</xdr:rowOff>
    </xdr:to>
    <xdr:cxnSp macro="">
      <xdr:nvCxnSpPr>
        <xdr:cNvPr id="538" name="直線コネクタ 537">
          <a:extLst>
            <a:ext uri="{FF2B5EF4-FFF2-40B4-BE49-F238E27FC236}">
              <a16:creationId xmlns:a16="http://schemas.microsoft.com/office/drawing/2014/main" id="{D6FDE482-4550-45C7-8D08-2EC23E4E4896}"/>
            </a:ext>
          </a:extLst>
        </xdr:cNvPr>
        <xdr:cNvCxnSpPr/>
      </xdr:nvCxnSpPr>
      <xdr:spPr>
        <a:xfrm>
          <a:off x="13703300" y="66370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xdr:rowOff>
    </xdr:from>
    <xdr:to>
      <xdr:col>67</xdr:col>
      <xdr:colOff>101600</xdr:colOff>
      <xdr:row>38</xdr:row>
      <xdr:rowOff>111760</xdr:rowOff>
    </xdr:to>
    <xdr:sp macro="" textlink="">
      <xdr:nvSpPr>
        <xdr:cNvPr id="539" name="楕円 538">
          <a:extLst>
            <a:ext uri="{FF2B5EF4-FFF2-40B4-BE49-F238E27FC236}">
              <a16:creationId xmlns:a16="http://schemas.microsoft.com/office/drawing/2014/main" id="{051D4147-5567-4143-B565-8BB1C99D1FBE}"/>
            </a:ext>
          </a:extLst>
        </xdr:cNvPr>
        <xdr:cNvSpPr/>
      </xdr:nvSpPr>
      <xdr:spPr>
        <a:xfrm>
          <a:off x="12763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60960</xdr:rowOff>
    </xdr:from>
    <xdr:to>
      <xdr:col>71</xdr:col>
      <xdr:colOff>177800</xdr:colOff>
      <xdr:row>38</xdr:row>
      <xdr:rowOff>121920</xdr:rowOff>
    </xdr:to>
    <xdr:cxnSp macro="">
      <xdr:nvCxnSpPr>
        <xdr:cNvPr id="540" name="直線コネクタ 539">
          <a:extLst>
            <a:ext uri="{FF2B5EF4-FFF2-40B4-BE49-F238E27FC236}">
              <a16:creationId xmlns:a16="http://schemas.microsoft.com/office/drawing/2014/main" id="{520B40C8-AF76-4735-B628-6D493CA16677}"/>
            </a:ext>
          </a:extLst>
        </xdr:cNvPr>
        <xdr:cNvCxnSpPr/>
      </xdr:nvCxnSpPr>
      <xdr:spPr>
        <a:xfrm>
          <a:off x="12814300" y="6576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E11F5F8F-D542-4D06-BE52-9EF6E0A3D3AE}"/>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6F69D2B-1EE1-4310-9EDE-DEBCA7775F0C}"/>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24B71069-6179-4CAD-911A-31887F6AC53A}"/>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C25D94F-7848-42C0-8DE5-E5E61492C1CE}"/>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85742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BA72BD2-E687-4435-8E9E-3CEFCC27AD08}"/>
            </a:ext>
          </a:extLst>
        </xdr:cNvPr>
        <xdr:cNvSpPr txBox="1"/>
      </xdr:nvSpPr>
      <xdr:spPr>
        <a:xfrm>
          <a:off x="15266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51452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18A871E3-C5FE-4115-A67B-6FFCF92413FB}"/>
            </a:ext>
          </a:extLst>
        </xdr:cNvPr>
        <xdr:cNvSpPr txBox="1"/>
      </xdr:nvSpPr>
      <xdr:spPr>
        <a:xfrm>
          <a:off x="14389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402FFBAE-2094-443C-ADB9-6F411E7EA3AB}"/>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102887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09C059C-7006-4B07-AEF2-744602FF4C4D}"/>
            </a:ext>
          </a:extLst>
        </xdr:cNvPr>
        <xdr:cNvSpPr txBox="1"/>
      </xdr:nvSpPr>
      <xdr:spPr>
        <a:xfrm>
          <a:off x="12611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912BBC9-3C6A-438B-9FD7-DBD20960E7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EDBE227-9B98-443B-A10E-099C65BD5ED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C9F961B5-2A16-4DCB-AB63-D74C6A1AB8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C40847E7-99FB-434F-8801-FAED520F1A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DCECEA5C-963B-46CB-BF36-4900AEF706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BE6B6D9-6A56-48ED-9D5A-BD09DC7241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F16C0CB-F406-4162-84F1-CC680350603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3EA16FA-3C03-4829-8CF6-931D033556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FD0AD94-B28C-453F-8059-36C8EA493A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CF01DFE-F135-4056-92C4-6303958F84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65F309E7-352D-4B61-A7FB-2749990B14B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B4ABD46E-C194-4B86-B3B3-0D47381332E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B769A50-06D7-42B9-95E0-D233AD4F4BE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2C1CF2C-7900-401E-8EB2-C0D26F72505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9C908666-EDE6-42E0-A706-0A73B375994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E7BAAFED-923C-413A-AEE7-6D9851E3D6D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A4F6E390-F571-4D93-9C73-71657C6B206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2CF42B53-FB30-4080-B0A5-D351C79DD13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A6442C17-0214-4DBE-BC3B-E513B3C10EE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EAC71E9-A7F6-4E53-9EE9-8F460A35045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79FFC20-24FA-4207-B914-8F81BDB9A79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F6DC84FA-2C18-4FBB-9BB9-349BBB216B0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61DFF11A-1671-44E0-B1B6-8181D229F9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A38AC3DB-3391-4533-B88A-8C1B07B6F66C}"/>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C51AA3AB-D142-4FA3-AFD6-5CF7C7E9332D}"/>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5482E3F6-81FD-4E7B-8F6B-EA7CA7BD1C6A}"/>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B934A94-8DB9-4FDB-8814-D86FBA490C28}"/>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A0EDAB80-18D0-4E2C-A452-829EB6AEABBC}"/>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78C03384-9103-4A1A-AE7E-FB35573578D3}"/>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B26B773A-6F28-4571-A0C3-B664E1A38E62}"/>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8EE514F3-7CCB-4CEC-9AC5-109634CE86C1}"/>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E558A149-7DEE-4C08-9EAA-40312144A97F}"/>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F9048EC3-80D1-4276-AC19-FC3A77C4632B}"/>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E0F77EE0-6A85-4BE8-8A6E-EEF11F6DBF8D}"/>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316B74D-35D2-45C7-8D81-59E06C07DD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E7A7C6B-DD4A-411D-ACE9-E43F187C9E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6005C64-ACFA-4DC7-B92C-994CB88F3B7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9EA95A1-F124-43E0-A653-5BECE8F723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5A93F4B-CE5F-4E8E-B9C6-9A53D08802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152505</xdr:rowOff>
    </xdr:from>
    <xdr:to>
      <xdr:col>116</xdr:col>
      <xdr:colOff>114300</xdr:colOff>
      <xdr:row>37</xdr:row>
      <xdr:rowOff>82655</xdr:rowOff>
    </xdr:to>
    <xdr:sp macro="" textlink="">
      <xdr:nvSpPr>
        <xdr:cNvPr id="588" name="楕円 587">
          <a:extLst>
            <a:ext uri="{FF2B5EF4-FFF2-40B4-BE49-F238E27FC236}">
              <a16:creationId xmlns:a16="http://schemas.microsoft.com/office/drawing/2014/main" id="{E72375C7-0EF7-468E-ABC8-9BF25DC75B82}"/>
            </a:ext>
          </a:extLst>
        </xdr:cNvPr>
        <xdr:cNvSpPr/>
      </xdr:nvSpPr>
      <xdr:spPr>
        <a:xfrm>
          <a:off x="22110700" y="6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3932</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CE5BC6A1-4862-43C3-97BB-B19F45464EEE}"/>
            </a:ext>
          </a:extLst>
        </xdr:cNvPr>
        <xdr:cNvSpPr txBox="1"/>
      </xdr:nvSpPr>
      <xdr:spPr>
        <a:xfrm>
          <a:off x="22199600" y="617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6171</xdr:rowOff>
    </xdr:from>
    <xdr:to>
      <xdr:col>112</xdr:col>
      <xdr:colOff>38100</xdr:colOff>
      <xdr:row>37</xdr:row>
      <xdr:rowOff>107771</xdr:rowOff>
    </xdr:to>
    <xdr:sp macro="" textlink="">
      <xdr:nvSpPr>
        <xdr:cNvPr id="590" name="楕円 589">
          <a:extLst>
            <a:ext uri="{FF2B5EF4-FFF2-40B4-BE49-F238E27FC236}">
              <a16:creationId xmlns:a16="http://schemas.microsoft.com/office/drawing/2014/main" id="{498DA07D-F12B-4788-A57C-15A311493C39}"/>
            </a:ext>
          </a:extLst>
        </xdr:cNvPr>
        <xdr:cNvSpPr/>
      </xdr:nvSpPr>
      <xdr:spPr>
        <a:xfrm>
          <a:off x="21272500" y="63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31855</xdr:rowOff>
    </xdr:from>
    <xdr:to>
      <xdr:col>116</xdr:col>
      <xdr:colOff>63500</xdr:colOff>
      <xdr:row>37</xdr:row>
      <xdr:rowOff>56971</xdr:rowOff>
    </xdr:to>
    <xdr:cxnSp macro="">
      <xdr:nvCxnSpPr>
        <xdr:cNvPr id="591" name="直線コネクタ 590">
          <a:extLst>
            <a:ext uri="{FF2B5EF4-FFF2-40B4-BE49-F238E27FC236}">
              <a16:creationId xmlns:a16="http://schemas.microsoft.com/office/drawing/2014/main" id="{CB5F5447-4C38-4386-A54D-E32F70018FCD}"/>
            </a:ext>
          </a:extLst>
        </xdr:cNvPr>
        <xdr:cNvCxnSpPr/>
      </xdr:nvCxnSpPr>
      <xdr:spPr>
        <a:xfrm flipV="1">
          <a:off x="21323300" y="6375505"/>
          <a:ext cx="83820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16130</xdr:rowOff>
    </xdr:from>
    <xdr:to>
      <xdr:col>107</xdr:col>
      <xdr:colOff>101600</xdr:colOff>
      <xdr:row>37</xdr:row>
      <xdr:rowOff>117730</xdr:rowOff>
    </xdr:to>
    <xdr:sp macro="" textlink="">
      <xdr:nvSpPr>
        <xdr:cNvPr id="592" name="楕円 591">
          <a:extLst>
            <a:ext uri="{FF2B5EF4-FFF2-40B4-BE49-F238E27FC236}">
              <a16:creationId xmlns:a16="http://schemas.microsoft.com/office/drawing/2014/main" id="{5F13ED11-8BF2-4ECE-9CDD-9C7F48576FDE}"/>
            </a:ext>
          </a:extLst>
        </xdr:cNvPr>
        <xdr:cNvSpPr/>
      </xdr:nvSpPr>
      <xdr:spPr>
        <a:xfrm>
          <a:off x="20383500" y="63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56971</xdr:rowOff>
    </xdr:from>
    <xdr:to>
      <xdr:col>111</xdr:col>
      <xdr:colOff>177800</xdr:colOff>
      <xdr:row>37</xdr:row>
      <xdr:rowOff>66930</xdr:rowOff>
    </xdr:to>
    <xdr:cxnSp macro="">
      <xdr:nvCxnSpPr>
        <xdr:cNvPr id="593" name="直線コネクタ 592">
          <a:extLst>
            <a:ext uri="{FF2B5EF4-FFF2-40B4-BE49-F238E27FC236}">
              <a16:creationId xmlns:a16="http://schemas.microsoft.com/office/drawing/2014/main" id="{AFF49B84-9A69-406D-BA08-7A46946BABF0}"/>
            </a:ext>
          </a:extLst>
        </xdr:cNvPr>
        <xdr:cNvCxnSpPr/>
      </xdr:nvCxnSpPr>
      <xdr:spPr>
        <a:xfrm flipV="1">
          <a:off x="20434300" y="6400621"/>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156292</xdr:rowOff>
    </xdr:from>
    <xdr:to>
      <xdr:col>102</xdr:col>
      <xdr:colOff>165100</xdr:colOff>
      <xdr:row>38</xdr:row>
      <xdr:rowOff>86443</xdr:rowOff>
    </xdr:to>
    <xdr:sp macro="" textlink="">
      <xdr:nvSpPr>
        <xdr:cNvPr id="594" name="楕円 593">
          <a:extLst>
            <a:ext uri="{FF2B5EF4-FFF2-40B4-BE49-F238E27FC236}">
              <a16:creationId xmlns:a16="http://schemas.microsoft.com/office/drawing/2014/main" id="{0AD406CE-2632-4A4C-AA86-AEFBFD986D15}"/>
            </a:ext>
          </a:extLst>
        </xdr:cNvPr>
        <xdr:cNvSpPr/>
      </xdr:nvSpPr>
      <xdr:spPr>
        <a:xfrm>
          <a:off x="19494500" y="6499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66930</xdr:rowOff>
    </xdr:from>
    <xdr:to>
      <xdr:col>107</xdr:col>
      <xdr:colOff>50800</xdr:colOff>
      <xdr:row>38</xdr:row>
      <xdr:rowOff>35643</xdr:rowOff>
    </xdr:to>
    <xdr:cxnSp macro="">
      <xdr:nvCxnSpPr>
        <xdr:cNvPr id="595" name="直線コネクタ 594">
          <a:extLst>
            <a:ext uri="{FF2B5EF4-FFF2-40B4-BE49-F238E27FC236}">
              <a16:creationId xmlns:a16="http://schemas.microsoft.com/office/drawing/2014/main" id="{71DC9673-AE30-415B-B519-4AB681A4CCC2}"/>
            </a:ext>
          </a:extLst>
        </xdr:cNvPr>
        <xdr:cNvCxnSpPr/>
      </xdr:nvCxnSpPr>
      <xdr:spPr>
        <a:xfrm flipV="1">
          <a:off x="19545300" y="6410580"/>
          <a:ext cx="889000" cy="14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58025</xdr:rowOff>
    </xdr:from>
    <xdr:to>
      <xdr:col>98</xdr:col>
      <xdr:colOff>38100</xdr:colOff>
      <xdr:row>37</xdr:row>
      <xdr:rowOff>159625</xdr:rowOff>
    </xdr:to>
    <xdr:sp macro="" textlink="">
      <xdr:nvSpPr>
        <xdr:cNvPr id="596" name="楕円 595">
          <a:extLst>
            <a:ext uri="{FF2B5EF4-FFF2-40B4-BE49-F238E27FC236}">
              <a16:creationId xmlns:a16="http://schemas.microsoft.com/office/drawing/2014/main" id="{C0CC1358-57EE-4FB6-B434-F729E52620E8}"/>
            </a:ext>
          </a:extLst>
        </xdr:cNvPr>
        <xdr:cNvSpPr/>
      </xdr:nvSpPr>
      <xdr:spPr>
        <a:xfrm>
          <a:off x="18605500" y="64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108825</xdr:rowOff>
    </xdr:from>
    <xdr:to>
      <xdr:col>102</xdr:col>
      <xdr:colOff>114300</xdr:colOff>
      <xdr:row>38</xdr:row>
      <xdr:rowOff>35643</xdr:rowOff>
    </xdr:to>
    <xdr:cxnSp macro="">
      <xdr:nvCxnSpPr>
        <xdr:cNvPr id="597" name="直線コネクタ 596">
          <a:extLst>
            <a:ext uri="{FF2B5EF4-FFF2-40B4-BE49-F238E27FC236}">
              <a16:creationId xmlns:a16="http://schemas.microsoft.com/office/drawing/2014/main" id="{EA97865E-0E2D-440D-B9E2-A3E2ACA814FA}"/>
            </a:ext>
          </a:extLst>
        </xdr:cNvPr>
        <xdr:cNvCxnSpPr/>
      </xdr:nvCxnSpPr>
      <xdr:spPr>
        <a:xfrm>
          <a:off x="18656300" y="6452475"/>
          <a:ext cx="889000" cy="9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96A6EAB8-A3CC-43F7-90D8-A97A0D7C40BE}"/>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277B6F43-D898-4373-9561-8518AE8E486C}"/>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BBAF41D4-1C18-474E-BA83-0106ECF3F9B0}"/>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F272E7FE-0B12-454E-A185-CC44D41DDCAF}"/>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124298</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F044355A-8AFB-4609-AD40-84EB18875EC6}"/>
            </a:ext>
          </a:extLst>
        </xdr:cNvPr>
        <xdr:cNvSpPr txBox="1"/>
      </xdr:nvSpPr>
      <xdr:spPr>
        <a:xfrm>
          <a:off x="21011095" y="612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134257</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EFEF2F39-32DB-4166-BDC5-94D08B74E5AB}"/>
            </a:ext>
          </a:extLst>
        </xdr:cNvPr>
        <xdr:cNvSpPr txBox="1"/>
      </xdr:nvSpPr>
      <xdr:spPr>
        <a:xfrm>
          <a:off x="20134795" y="613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102969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49C8F646-025F-4A2E-AD4F-F6C57EE1153E}"/>
            </a:ext>
          </a:extLst>
        </xdr:cNvPr>
        <xdr:cNvSpPr txBox="1"/>
      </xdr:nvSpPr>
      <xdr:spPr>
        <a:xfrm>
          <a:off x="19245795" y="627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4702</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4218DEF4-2FA3-4286-9D31-CEBD67456A66}"/>
            </a:ext>
          </a:extLst>
        </xdr:cNvPr>
        <xdr:cNvSpPr txBox="1"/>
      </xdr:nvSpPr>
      <xdr:spPr>
        <a:xfrm>
          <a:off x="18356795" y="61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FEC233F0-986B-4B6C-AE5B-A563262D3F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A5378E62-F947-4B31-A0AE-E1ACD50929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ED4AF1F-5E6E-43A8-A0D3-452A503C37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82A5EA85-AC3E-47D1-9994-99F3B1BE08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9EE2A6A-2D6B-4631-88F4-2397B218FF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F26B836-2EE2-45C6-92F1-530B7BA585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A785C5E-C2AC-4256-8B67-2926B60770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C1FE1CD-500D-4F80-B27E-CCA3C753C0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4995E75D-5263-42DC-89C2-45CFAF96BA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1C4B9F7E-FB55-45A9-8ED9-F05E3E5D897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1A11D664-CE90-48F5-810F-308AF1B10EB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40B09035-B3BD-4F25-A390-2286663F28F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9B42972B-B8F9-489B-8B14-05145614CD6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631DE3B-F800-4FD5-BE73-263B6551D7B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38B2EEE8-5477-41EA-9053-730540845A6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AFD065AD-C491-462C-9923-7AE189D1A64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47882EEC-2B9B-4957-98D7-B08023AD4F7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570A1776-C0EE-4E34-9750-82AFF4B224B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E0012481-D3BE-44A7-A165-CACC6867427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3D0F33DC-E95D-406E-9FA7-A78385F3D80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7E537604-8F18-4633-B1FE-239E434A9D7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4F1C7B77-E2AB-491E-A892-18F98DB2C2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205A8388-BDCB-417D-B1FB-7DAE965650E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8E42E5DF-6BAC-4E53-8BA0-5B3728E9453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A27820BF-8172-4EF3-AE97-6D015260001A}"/>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1E7B7634-277D-4242-B677-05AED761A90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96D4976E-2275-48CF-A7FD-B0F2CB6877F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F9F21F6D-49F3-4FEF-AD1A-E6E81978DE03}"/>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1814A68A-4653-49AA-B48A-C7D7FE308A21}"/>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9EF77BB4-BF49-40C5-8A22-973426689542}"/>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6FF2B8E8-E537-4ABD-A73E-FD158AAB431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30A200B2-8E13-4AEA-942A-1B7413152CC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1C05B0BC-111D-4933-BD23-A5EE57D1AF52}"/>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13F7C549-0BDB-420F-A857-BD22A4E2F10D}"/>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98C70434-A897-4049-97A7-D44503ECBF13}"/>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4694824-5B6E-4B63-B30D-BF32BF91DE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378CE28-E1F7-4BC5-A1F5-F7A3DCEA7E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3983214-C2B8-4D38-9622-D654CF6C268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D230779-17F7-42D2-A2B3-2CCB531B19F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943438F-4DED-4834-AFA0-C899E979D9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15875</xdr:rowOff>
    </xdr:from>
    <xdr:to>
      <xdr:col>85</xdr:col>
      <xdr:colOff>177800</xdr:colOff>
      <xdr:row>64</xdr:row>
      <xdr:rowOff>117475</xdr:rowOff>
    </xdr:to>
    <xdr:sp macro="" textlink="">
      <xdr:nvSpPr>
        <xdr:cNvPr id="646" name="楕円 645">
          <a:extLst>
            <a:ext uri="{FF2B5EF4-FFF2-40B4-BE49-F238E27FC236}">
              <a16:creationId xmlns:a16="http://schemas.microsoft.com/office/drawing/2014/main" id="{4D0A7316-545F-4A2B-9F30-6F3FCE308519}"/>
            </a:ext>
          </a:extLst>
        </xdr:cNvPr>
        <xdr:cNvSpPr/>
      </xdr:nvSpPr>
      <xdr:spPr>
        <a:xfrm>
          <a:off x="16268700" y="1098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102252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8BA6D611-D475-4806-A9AA-652B4988A635}"/>
            </a:ext>
          </a:extLst>
        </xdr:cNvPr>
        <xdr:cNvSpPr txBox="1"/>
      </xdr:nvSpPr>
      <xdr:spPr>
        <a:xfrm>
          <a:off x="16357600" y="1090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154940</xdr:rowOff>
    </xdr:from>
    <xdr:to>
      <xdr:col>81</xdr:col>
      <xdr:colOff>101600</xdr:colOff>
      <xdr:row>64</xdr:row>
      <xdr:rowOff>85090</xdr:rowOff>
    </xdr:to>
    <xdr:sp macro="" textlink="">
      <xdr:nvSpPr>
        <xdr:cNvPr id="648" name="楕円 647">
          <a:extLst>
            <a:ext uri="{FF2B5EF4-FFF2-40B4-BE49-F238E27FC236}">
              <a16:creationId xmlns:a16="http://schemas.microsoft.com/office/drawing/2014/main" id="{82022806-7C24-4572-9286-CB2801D1CA52}"/>
            </a:ext>
          </a:extLst>
        </xdr:cNvPr>
        <xdr:cNvSpPr/>
      </xdr:nvSpPr>
      <xdr:spPr>
        <a:xfrm>
          <a:off x="15430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34290</xdr:rowOff>
    </xdr:from>
    <xdr:to>
      <xdr:col>85</xdr:col>
      <xdr:colOff>127000</xdr:colOff>
      <xdr:row>64</xdr:row>
      <xdr:rowOff>66675</xdr:rowOff>
    </xdr:to>
    <xdr:cxnSp macro="">
      <xdr:nvCxnSpPr>
        <xdr:cNvPr id="649" name="直線コネクタ 648">
          <a:extLst>
            <a:ext uri="{FF2B5EF4-FFF2-40B4-BE49-F238E27FC236}">
              <a16:creationId xmlns:a16="http://schemas.microsoft.com/office/drawing/2014/main" id="{C046647E-3709-4981-81B0-C84F721AABA0}"/>
            </a:ext>
          </a:extLst>
        </xdr:cNvPr>
        <xdr:cNvCxnSpPr/>
      </xdr:nvCxnSpPr>
      <xdr:spPr>
        <a:xfrm>
          <a:off x="15481300" y="110070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99695</xdr:rowOff>
    </xdr:from>
    <xdr:to>
      <xdr:col>76</xdr:col>
      <xdr:colOff>165100</xdr:colOff>
      <xdr:row>64</xdr:row>
      <xdr:rowOff>29845</xdr:rowOff>
    </xdr:to>
    <xdr:sp macro="" textlink="">
      <xdr:nvSpPr>
        <xdr:cNvPr id="650" name="楕円 649">
          <a:extLst>
            <a:ext uri="{FF2B5EF4-FFF2-40B4-BE49-F238E27FC236}">
              <a16:creationId xmlns:a16="http://schemas.microsoft.com/office/drawing/2014/main" id="{295C02B0-65E4-4D2D-BC0E-6C4FB766E219}"/>
            </a:ext>
          </a:extLst>
        </xdr:cNvPr>
        <xdr:cNvSpPr/>
      </xdr:nvSpPr>
      <xdr:spPr>
        <a:xfrm>
          <a:off x="14541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150495</xdr:rowOff>
    </xdr:from>
    <xdr:to>
      <xdr:col>81</xdr:col>
      <xdr:colOff>50800</xdr:colOff>
      <xdr:row>64</xdr:row>
      <xdr:rowOff>34290</xdr:rowOff>
    </xdr:to>
    <xdr:cxnSp macro="">
      <xdr:nvCxnSpPr>
        <xdr:cNvPr id="651" name="直線コネクタ 650">
          <a:extLst>
            <a:ext uri="{FF2B5EF4-FFF2-40B4-BE49-F238E27FC236}">
              <a16:creationId xmlns:a16="http://schemas.microsoft.com/office/drawing/2014/main" id="{567CE92E-A6F2-49B1-98D7-69C0889A2A94}"/>
            </a:ext>
          </a:extLst>
        </xdr:cNvPr>
        <xdr:cNvCxnSpPr/>
      </xdr:nvCxnSpPr>
      <xdr:spPr>
        <a:xfrm>
          <a:off x="14592300" y="109518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46355</xdr:rowOff>
    </xdr:from>
    <xdr:to>
      <xdr:col>72</xdr:col>
      <xdr:colOff>38100</xdr:colOff>
      <xdr:row>63</xdr:row>
      <xdr:rowOff>147955</xdr:rowOff>
    </xdr:to>
    <xdr:sp macro="" textlink="">
      <xdr:nvSpPr>
        <xdr:cNvPr id="652" name="楕円 651">
          <a:extLst>
            <a:ext uri="{FF2B5EF4-FFF2-40B4-BE49-F238E27FC236}">
              <a16:creationId xmlns:a16="http://schemas.microsoft.com/office/drawing/2014/main" id="{BA324EA7-7061-4CE9-A631-3BE618761F14}"/>
            </a:ext>
          </a:extLst>
        </xdr:cNvPr>
        <xdr:cNvSpPr/>
      </xdr:nvSpPr>
      <xdr:spPr>
        <a:xfrm>
          <a:off x="13652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97155</xdr:rowOff>
    </xdr:from>
    <xdr:to>
      <xdr:col>76</xdr:col>
      <xdr:colOff>114300</xdr:colOff>
      <xdr:row>63</xdr:row>
      <xdr:rowOff>150495</xdr:rowOff>
    </xdr:to>
    <xdr:cxnSp macro="">
      <xdr:nvCxnSpPr>
        <xdr:cNvPr id="653" name="直線コネクタ 652">
          <a:extLst>
            <a:ext uri="{FF2B5EF4-FFF2-40B4-BE49-F238E27FC236}">
              <a16:creationId xmlns:a16="http://schemas.microsoft.com/office/drawing/2014/main" id="{9902A7FE-1B3A-4B6F-8A37-293EA760ADAC}"/>
            </a:ext>
          </a:extLst>
        </xdr:cNvPr>
        <xdr:cNvCxnSpPr/>
      </xdr:nvCxnSpPr>
      <xdr:spPr>
        <a:xfrm>
          <a:off x="13703300" y="108985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162560</xdr:rowOff>
    </xdr:from>
    <xdr:to>
      <xdr:col>67</xdr:col>
      <xdr:colOff>101600</xdr:colOff>
      <xdr:row>63</xdr:row>
      <xdr:rowOff>92710</xdr:rowOff>
    </xdr:to>
    <xdr:sp macro="" textlink="">
      <xdr:nvSpPr>
        <xdr:cNvPr id="654" name="楕円 653">
          <a:extLst>
            <a:ext uri="{FF2B5EF4-FFF2-40B4-BE49-F238E27FC236}">
              <a16:creationId xmlns:a16="http://schemas.microsoft.com/office/drawing/2014/main" id="{37E1DDF3-21FF-40B3-B065-3C99A7C94416}"/>
            </a:ext>
          </a:extLst>
        </xdr:cNvPr>
        <xdr:cNvSpPr/>
      </xdr:nvSpPr>
      <xdr:spPr>
        <a:xfrm>
          <a:off x="12763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41910</xdr:rowOff>
    </xdr:from>
    <xdr:to>
      <xdr:col>71</xdr:col>
      <xdr:colOff>177800</xdr:colOff>
      <xdr:row>63</xdr:row>
      <xdr:rowOff>97155</xdr:rowOff>
    </xdr:to>
    <xdr:cxnSp macro="">
      <xdr:nvCxnSpPr>
        <xdr:cNvPr id="655" name="直線コネクタ 654">
          <a:extLst>
            <a:ext uri="{FF2B5EF4-FFF2-40B4-BE49-F238E27FC236}">
              <a16:creationId xmlns:a16="http://schemas.microsoft.com/office/drawing/2014/main" id="{2467AA7D-B7C7-4BFA-81F4-56711F3669A1}"/>
            </a:ext>
          </a:extLst>
        </xdr:cNvPr>
        <xdr:cNvCxnSpPr/>
      </xdr:nvCxnSpPr>
      <xdr:spPr>
        <a:xfrm>
          <a:off x="12814300" y="108432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C157C517-78FF-4FDE-A11D-C763D44D3543}"/>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14421972-C960-4522-94D4-5E94A091D6CD}"/>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27C3D679-D5D5-460C-B57A-F9F80FC68A36}"/>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DB27ED80-BBCA-4823-BED0-4581D26CA5C0}"/>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76217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E23C25DA-EC26-4E85-A7BB-1D165A95794F}"/>
            </a:ext>
          </a:extLst>
        </xdr:cNvPr>
        <xdr:cNvSpPr txBox="1"/>
      </xdr:nvSpPr>
      <xdr:spPr>
        <a:xfrm>
          <a:off x="152660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20972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518423B2-A102-4FBD-A8FA-B2D4E1638B15}"/>
            </a:ext>
          </a:extLst>
        </xdr:cNvPr>
        <xdr:cNvSpPr txBox="1"/>
      </xdr:nvSpPr>
      <xdr:spPr>
        <a:xfrm>
          <a:off x="14389744" y="1099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139082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E68E0D63-36A3-4AFD-BA1D-7DA6FE521D7D}"/>
            </a:ext>
          </a:extLst>
        </xdr:cNvPr>
        <xdr:cNvSpPr txBox="1"/>
      </xdr:nvSpPr>
      <xdr:spPr>
        <a:xfrm>
          <a:off x="13500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83837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9517E2D0-5C29-4941-B68C-92ED1371D5C7}"/>
            </a:ext>
          </a:extLst>
        </xdr:cNvPr>
        <xdr:cNvSpPr txBox="1"/>
      </xdr:nvSpPr>
      <xdr:spPr>
        <a:xfrm>
          <a:off x="126117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6276AB0-79E7-4CEB-91FC-3F98A515C3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636BED6-22BD-4138-85C4-B0AA340B96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11EFECFC-838A-47AB-AE4D-2858A0D996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7BCF4A91-4A54-4A55-8065-6F9E9E95CBD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970225D3-FB2D-41C4-8B97-F48EF487C4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E62469F0-5AD8-4848-A5BA-753A919FDC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47466162-E648-414B-80EB-69C1117EDB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BB428702-F17E-4952-8E09-A814024E49C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4B0E254F-4C27-4B2F-85CF-B685CCD433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989FAB0-4080-4727-A2CC-03B61DBBB5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8DB4B6D5-4684-4877-82F1-79CCF23A86D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4A19BB50-28A2-4355-B210-5A12D4B604A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355AC191-7986-49F7-8BA8-68B604C8D0C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CF47FE34-71F6-4CFD-8D86-DA7003EAC58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8449F20B-4B3B-4B49-8F01-DC86BEAF4F5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DDB175F8-458F-4719-B17E-66F5BB7C4C2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490B7CDB-C039-42BC-A247-768E62F5853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76C1CE39-2665-4754-9CEA-19F1F2F314A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3CFD6000-FA86-4C4C-B767-5754205699D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61E10CF2-C7FC-4741-8C4F-3F99DBD6D35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26BFFA47-F6AA-4931-AAC8-7418B27058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262E6732-2C38-4106-ADE9-D00ACDE031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B8A08A8-4D0A-4DA2-A0C9-7A68E07C45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7DAC2425-3104-4F9E-9C95-E9954005F92D}"/>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F2F1FCC8-BBA5-4E5D-A656-6CC5C5B8E9C7}"/>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C1E24EB-728D-4694-8967-6B234C8298E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DCC3612D-35D5-46EC-823F-47078DE1B071}"/>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38BD5B28-53EE-4B43-8FF6-F657DA89BFD1}"/>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F0B765E8-60CF-4987-BF29-D261B55B04BA}"/>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16AD5B54-A888-4873-9C2D-C401856F6461}"/>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D2CEC4C1-4BA4-4306-A333-CDF12F8530C7}"/>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B790D9AB-58EA-4D1E-813B-892C10EE7223}"/>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BEDE444-AC90-407B-BF49-87B205697C7C}"/>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F7A9E2C1-6E9A-4B71-A956-240AF1908016}"/>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ED97653-8A65-4D96-90B8-E954A19A231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457DAA3-7E29-4F84-B1CF-D52B689DCA2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8BCCE1A-2DA0-47DA-B42C-A741941631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8247E43-44EE-4BDD-9381-9EE05847EF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4CC8A96-0993-4D98-A48C-ACB1347708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03" name="楕円 702">
          <a:extLst>
            <a:ext uri="{FF2B5EF4-FFF2-40B4-BE49-F238E27FC236}">
              <a16:creationId xmlns:a16="http://schemas.microsoft.com/office/drawing/2014/main" id="{D2DBB335-F822-4E38-A9C7-1A70F27E50A8}"/>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76BEC11D-9709-4EA7-BADE-46256287E060}"/>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05" name="楕円 704">
          <a:extLst>
            <a:ext uri="{FF2B5EF4-FFF2-40B4-BE49-F238E27FC236}">
              <a16:creationId xmlns:a16="http://schemas.microsoft.com/office/drawing/2014/main" id="{C0EDC717-D32C-46B2-907B-2AC4FFAE8F35}"/>
            </a:ext>
          </a:extLst>
        </xdr:cNvPr>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114300</xdr:rowOff>
    </xdr:to>
    <xdr:cxnSp macro="">
      <xdr:nvCxnSpPr>
        <xdr:cNvPr id="706" name="直線コネクタ 705">
          <a:extLst>
            <a:ext uri="{FF2B5EF4-FFF2-40B4-BE49-F238E27FC236}">
              <a16:creationId xmlns:a16="http://schemas.microsoft.com/office/drawing/2014/main" id="{1089FC31-AFF7-47F0-A309-C325270F66AF}"/>
            </a:ext>
          </a:extLst>
        </xdr:cNvPr>
        <xdr:cNvCxnSpPr/>
      </xdr:nvCxnSpPr>
      <xdr:spPr>
        <a:xfrm flipV="1">
          <a:off x="21323300" y="10911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707" name="楕円 706">
          <a:extLst>
            <a:ext uri="{FF2B5EF4-FFF2-40B4-BE49-F238E27FC236}">
              <a16:creationId xmlns:a16="http://schemas.microsoft.com/office/drawing/2014/main" id="{685E2305-2BB3-4F83-B3D7-2C31D0D5E4D6}"/>
            </a:ext>
          </a:extLst>
        </xdr:cNvPr>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708" name="直線コネクタ 707">
          <a:extLst>
            <a:ext uri="{FF2B5EF4-FFF2-40B4-BE49-F238E27FC236}">
              <a16:creationId xmlns:a16="http://schemas.microsoft.com/office/drawing/2014/main" id="{D681383D-831C-4BA2-8AFB-45F3CC18F942}"/>
            </a:ext>
          </a:extLst>
        </xdr:cNvPr>
        <xdr:cNvCxnSpPr/>
      </xdr:nvCxnSpPr>
      <xdr:spPr>
        <a:xfrm>
          <a:off x="20434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09" name="楕円 708">
          <a:extLst>
            <a:ext uri="{FF2B5EF4-FFF2-40B4-BE49-F238E27FC236}">
              <a16:creationId xmlns:a16="http://schemas.microsoft.com/office/drawing/2014/main" id="{EF3F2658-DFC5-4533-9FB1-88FE24CB8BA2}"/>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118110</xdr:rowOff>
    </xdr:to>
    <xdr:cxnSp macro="">
      <xdr:nvCxnSpPr>
        <xdr:cNvPr id="710" name="直線コネクタ 709">
          <a:extLst>
            <a:ext uri="{FF2B5EF4-FFF2-40B4-BE49-F238E27FC236}">
              <a16:creationId xmlns:a16="http://schemas.microsoft.com/office/drawing/2014/main" id="{66E5EB81-8542-47BB-93C7-5B62034BE344}"/>
            </a:ext>
          </a:extLst>
        </xdr:cNvPr>
        <xdr:cNvCxnSpPr/>
      </xdr:nvCxnSpPr>
      <xdr:spPr>
        <a:xfrm flipV="1">
          <a:off x="19545300" y="1091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711" name="楕円 710">
          <a:extLst>
            <a:ext uri="{FF2B5EF4-FFF2-40B4-BE49-F238E27FC236}">
              <a16:creationId xmlns:a16="http://schemas.microsoft.com/office/drawing/2014/main" id="{0D51B62B-8AC8-4DA7-B254-52614A65E3AF}"/>
            </a:ext>
          </a:extLst>
        </xdr:cNvPr>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121920</xdr:rowOff>
    </xdr:to>
    <xdr:cxnSp macro="">
      <xdr:nvCxnSpPr>
        <xdr:cNvPr id="712" name="直線コネクタ 711">
          <a:extLst>
            <a:ext uri="{FF2B5EF4-FFF2-40B4-BE49-F238E27FC236}">
              <a16:creationId xmlns:a16="http://schemas.microsoft.com/office/drawing/2014/main" id="{6CA728DB-4338-42B9-A14B-0D7BDC63C480}"/>
            </a:ext>
          </a:extLst>
        </xdr:cNvPr>
        <xdr:cNvCxnSpPr/>
      </xdr:nvCxnSpPr>
      <xdr:spPr>
        <a:xfrm flipV="1">
          <a:off x="18656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CF6ED78B-3D4D-4A3C-AC69-D0DED4A0C162}"/>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E3F159CB-08C9-4D6E-9322-EFFBE614FC78}"/>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3F3E445C-57BC-4C1D-BD26-3C6C701FA6A6}"/>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5DA7C6D9-3785-4C52-9F53-BD935B38459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17" name="n_1mainValue【保健センター・保健所】&#10;一人当たり面積">
          <a:extLst>
            <a:ext uri="{FF2B5EF4-FFF2-40B4-BE49-F238E27FC236}">
              <a16:creationId xmlns:a16="http://schemas.microsoft.com/office/drawing/2014/main" id="{A09937A7-58E6-4030-961D-92F5F4E1C0C6}"/>
            </a:ext>
          </a:extLst>
        </xdr:cNvPr>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718" name="n_2mainValue【保健センター・保健所】&#10;一人当たり面積">
          <a:extLst>
            <a:ext uri="{FF2B5EF4-FFF2-40B4-BE49-F238E27FC236}">
              <a16:creationId xmlns:a16="http://schemas.microsoft.com/office/drawing/2014/main" id="{C4D7EEEF-0CBA-48F8-A840-8C3ADDEA616C}"/>
            </a:ext>
          </a:extLst>
        </xdr:cNvPr>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19" name="n_3mainValue【保健センター・保健所】&#10;一人当たり面積">
          <a:extLst>
            <a:ext uri="{FF2B5EF4-FFF2-40B4-BE49-F238E27FC236}">
              <a16:creationId xmlns:a16="http://schemas.microsoft.com/office/drawing/2014/main" id="{6996DCF1-198E-4BB4-B3B4-7BC43147F447}"/>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720" name="n_4mainValue【保健センター・保健所】&#10;一人当たり面積">
          <a:extLst>
            <a:ext uri="{FF2B5EF4-FFF2-40B4-BE49-F238E27FC236}">
              <a16:creationId xmlns:a16="http://schemas.microsoft.com/office/drawing/2014/main" id="{A3A613DF-020D-4BA9-9921-9648BB69BEBA}"/>
            </a:ext>
          </a:extLst>
        </xdr:cNvPr>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8228D0BB-1C5B-4B9E-8EB4-B090405C2F6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7B9C86EF-767F-4167-960C-FEA15AFB9C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657862A8-1F45-4728-BCEE-1E8EBDC1D5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4D143AA4-70EA-4682-A769-F987A7138F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9DA410A2-F46F-4E63-992F-EC32543DAD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DC3E0BF6-FAF1-4223-8E9C-1666196F06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729FF80B-E012-4A39-B252-C3BA762A7F9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077CBF2-BCD8-4B29-A42A-B3D082160AA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F839E563-3F16-49A7-999A-51AAE6F0B3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93A9C015-CAD8-4FF4-BED9-F4678CBE50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69FB726F-F96C-448A-8123-1BCE6AB735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2A80D223-34CE-42F5-9181-B507629BE3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BD6BF704-D061-4A16-BA8E-5F06118148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525DAFCA-789D-46DF-A625-85D2E9E6F2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71512671-1822-42D6-8175-ABA46B2AF9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8086F81B-26C1-45DE-B5F2-969836FAEC6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985BF482-83E0-46B9-9519-9496271EF5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1010E2F8-AFB1-42BA-99E8-9855763735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B77B33AA-D0ED-44F9-B6F2-A4C74292E2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49DDDF96-998C-4301-B519-376CEB3D77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77722B61-155D-4904-9FC7-C049AA6539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2285F6AD-1F2A-44E4-8B3C-097C6F7D5C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720F3D37-5524-4A9A-89EA-798EAF16EEE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C5545511-F3AA-4799-979D-5A4CF326D76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DB8AD5A8-2CB1-4985-B740-E2455CA3BE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305A6D63-E81E-46FC-A7D9-B53D5203B77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DC0AE8F2-0EBE-43B2-8D11-5815F5B4FB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E7DBFC93-B5FC-482F-BBFF-41A8CE29D44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8D869626-D520-4A9E-A37C-590E9DA001F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AD1C269A-7093-4D47-9A56-F4DD939AD7D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6BE6C4E7-3F57-466A-9A0C-BC01BA47A37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F9A11C19-9B42-4464-A6A3-F3860D5A10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F1027363-3FAD-4527-90A9-554F7876251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FAA9AE44-83BE-4DE2-BA4D-6EB5AE7237C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4DB90B5E-7671-4635-BCA3-988437F5402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E9E92B66-CF97-417B-8C8C-56E24DAA701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D2648D92-E110-4F5C-BA05-CA5A3E51C3B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D32E153E-0F8D-45D1-89D8-BA55A0C0DF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215EEE7F-67E2-4450-BC77-DF04A9B055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3006C583-3DC8-4B84-9986-E11D3D6656A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庁舎】&#10;有形固定資産減価償却率最小値テキスト">
          <a:extLst>
            <a:ext uri="{FF2B5EF4-FFF2-40B4-BE49-F238E27FC236}">
              <a16:creationId xmlns:a16="http://schemas.microsoft.com/office/drawing/2014/main" id="{2E83A13C-3E84-47B1-A83A-F1F395EDE30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CC9AC3A6-71FD-425C-9DF0-5898145F782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庁舎】&#10;有形固定資産減価償却率最大値テキスト">
          <a:extLst>
            <a:ext uri="{FF2B5EF4-FFF2-40B4-BE49-F238E27FC236}">
              <a16:creationId xmlns:a16="http://schemas.microsoft.com/office/drawing/2014/main" id="{B2EBEFB7-03BF-4BB4-A91E-A06FC2C5F79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A74A8837-E6B0-4B76-9220-30AAD4C47C8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5" name="【庁舎】&#10;有形固定資産減価償却率平均値テキスト">
          <a:extLst>
            <a:ext uri="{FF2B5EF4-FFF2-40B4-BE49-F238E27FC236}">
              <a16:creationId xmlns:a16="http://schemas.microsoft.com/office/drawing/2014/main" id="{E1357A14-BE32-4E5E-86B8-51711FD0EEDB}"/>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6" name="フローチャート: 判断 765">
          <a:extLst>
            <a:ext uri="{FF2B5EF4-FFF2-40B4-BE49-F238E27FC236}">
              <a16:creationId xmlns:a16="http://schemas.microsoft.com/office/drawing/2014/main" id="{B918CA22-97B9-4557-B8B8-C62546B4D9A2}"/>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7" name="フローチャート: 判断 766">
          <a:extLst>
            <a:ext uri="{FF2B5EF4-FFF2-40B4-BE49-F238E27FC236}">
              <a16:creationId xmlns:a16="http://schemas.microsoft.com/office/drawing/2014/main" id="{9DA21D37-5986-4051-915A-E755FD062C92}"/>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8" name="フローチャート: 判断 767">
          <a:extLst>
            <a:ext uri="{FF2B5EF4-FFF2-40B4-BE49-F238E27FC236}">
              <a16:creationId xmlns:a16="http://schemas.microsoft.com/office/drawing/2014/main" id="{6225F952-0C80-4373-8D4A-CCB0BAB9F98E}"/>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69" name="フローチャート: 判断 768">
          <a:extLst>
            <a:ext uri="{FF2B5EF4-FFF2-40B4-BE49-F238E27FC236}">
              <a16:creationId xmlns:a16="http://schemas.microsoft.com/office/drawing/2014/main" id="{0D349084-7697-4DCC-A27F-0FAB9C2D0B89}"/>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0" name="フローチャート: 判断 769">
          <a:extLst>
            <a:ext uri="{FF2B5EF4-FFF2-40B4-BE49-F238E27FC236}">
              <a16:creationId xmlns:a16="http://schemas.microsoft.com/office/drawing/2014/main" id="{0E00A440-6B8D-43CB-9362-7EFD07670A9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6A37C65-5D1A-4790-A583-302BB61E6B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A9D0170-315D-4B06-BB33-D643EAA3A4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4028423-B818-46F0-8829-D2683D98D5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614E0C0-1C67-4B55-A700-5B68E1EDD85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586AEB2-6A42-4F72-AB92-66D1697E95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92711</xdr:rowOff>
    </xdr:from>
    <xdr:to>
      <xdr:col>85</xdr:col>
      <xdr:colOff>177800</xdr:colOff>
      <xdr:row>107</xdr:row>
      <xdr:rowOff>22861</xdr:rowOff>
    </xdr:to>
    <xdr:sp macro="" textlink="">
      <xdr:nvSpPr>
        <xdr:cNvPr id="776" name="楕円 775">
          <a:extLst>
            <a:ext uri="{FF2B5EF4-FFF2-40B4-BE49-F238E27FC236}">
              <a16:creationId xmlns:a16="http://schemas.microsoft.com/office/drawing/2014/main" id="{A371AE39-5ED2-4565-94AC-E04D24D3840B}"/>
            </a:ext>
          </a:extLst>
        </xdr:cNvPr>
        <xdr:cNvSpPr/>
      </xdr:nvSpPr>
      <xdr:spPr>
        <a:xfrm>
          <a:off x="16268700" y="182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7638</xdr:rowOff>
    </xdr:from>
    <xdr:ext cx="405111" cy="259045"/>
    <xdr:sp macro="" textlink="">
      <xdr:nvSpPr>
        <xdr:cNvPr id="777" name="【庁舎】&#10;有形固定資産減価償却率該当値テキスト">
          <a:extLst>
            <a:ext uri="{FF2B5EF4-FFF2-40B4-BE49-F238E27FC236}">
              <a16:creationId xmlns:a16="http://schemas.microsoft.com/office/drawing/2014/main" id="{DC0ACC09-48AC-4551-9977-2BB07231CCD1}"/>
            </a:ext>
          </a:extLst>
        </xdr:cNvPr>
        <xdr:cNvSpPr txBox="1"/>
      </xdr:nvSpPr>
      <xdr:spPr>
        <a:xfrm>
          <a:off x="16357600"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67311</xdr:rowOff>
    </xdr:from>
    <xdr:to>
      <xdr:col>81</xdr:col>
      <xdr:colOff>101600</xdr:colOff>
      <xdr:row>106</xdr:row>
      <xdr:rowOff>168911</xdr:rowOff>
    </xdr:to>
    <xdr:sp macro="" textlink="">
      <xdr:nvSpPr>
        <xdr:cNvPr id="778" name="楕円 777">
          <a:extLst>
            <a:ext uri="{FF2B5EF4-FFF2-40B4-BE49-F238E27FC236}">
              <a16:creationId xmlns:a16="http://schemas.microsoft.com/office/drawing/2014/main" id="{8CE44B50-C9DB-4DEE-BBB1-65D0D32F198C}"/>
            </a:ext>
          </a:extLst>
        </xdr:cNvPr>
        <xdr:cNvSpPr/>
      </xdr:nvSpPr>
      <xdr:spPr>
        <a:xfrm>
          <a:off x="1543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118111</xdr:rowOff>
    </xdr:from>
    <xdr:to>
      <xdr:col>85</xdr:col>
      <xdr:colOff>127000</xdr:colOff>
      <xdr:row>106</xdr:row>
      <xdr:rowOff>143511</xdr:rowOff>
    </xdr:to>
    <xdr:cxnSp macro="">
      <xdr:nvCxnSpPr>
        <xdr:cNvPr id="779" name="直線コネクタ 778">
          <a:extLst>
            <a:ext uri="{FF2B5EF4-FFF2-40B4-BE49-F238E27FC236}">
              <a16:creationId xmlns:a16="http://schemas.microsoft.com/office/drawing/2014/main" id="{0546DA42-79EA-43F1-B3E8-82641AC710AF}"/>
            </a:ext>
          </a:extLst>
        </xdr:cNvPr>
        <xdr:cNvCxnSpPr/>
      </xdr:nvCxnSpPr>
      <xdr:spPr>
        <a:xfrm>
          <a:off x="15481300" y="182918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53339</xdr:rowOff>
    </xdr:from>
    <xdr:to>
      <xdr:col>76</xdr:col>
      <xdr:colOff>165100</xdr:colOff>
      <xdr:row>106</xdr:row>
      <xdr:rowOff>154939</xdr:rowOff>
    </xdr:to>
    <xdr:sp macro="" textlink="">
      <xdr:nvSpPr>
        <xdr:cNvPr id="780" name="楕円 779">
          <a:extLst>
            <a:ext uri="{FF2B5EF4-FFF2-40B4-BE49-F238E27FC236}">
              <a16:creationId xmlns:a16="http://schemas.microsoft.com/office/drawing/2014/main" id="{A3BB1255-ADD2-41E0-B962-9902644FAEFE}"/>
            </a:ext>
          </a:extLst>
        </xdr:cNvPr>
        <xdr:cNvSpPr/>
      </xdr:nvSpPr>
      <xdr:spPr>
        <a:xfrm>
          <a:off x="14541500" y="182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104139</xdr:rowOff>
    </xdr:from>
    <xdr:to>
      <xdr:col>81</xdr:col>
      <xdr:colOff>50800</xdr:colOff>
      <xdr:row>106</xdr:row>
      <xdr:rowOff>118111</xdr:rowOff>
    </xdr:to>
    <xdr:cxnSp macro="">
      <xdr:nvCxnSpPr>
        <xdr:cNvPr id="781" name="直線コネクタ 780">
          <a:extLst>
            <a:ext uri="{FF2B5EF4-FFF2-40B4-BE49-F238E27FC236}">
              <a16:creationId xmlns:a16="http://schemas.microsoft.com/office/drawing/2014/main" id="{3CA13F10-DE65-4D75-9203-8C833AF89FCA}"/>
            </a:ext>
          </a:extLst>
        </xdr:cNvPr>
        <xdr:cNvCxnSpPr/>
      </xdr:nvCxnSpPr>
      <xdr:spPr>
        <a:xfrm>
          <a:off x="14592300" y="1827783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16511</xdr:rowOff>
    </xdr:from>
    <xdr:to>
      <xdr:col>72</xdr:col>
      <xdr:colOff>38100</xdr:colOff>
      <xdr:row>106</xdr:row>
      <xdr:rowOff>118111</xdr:rowOff>
    </xdr:to>
    <xdr:sp macro="" textlink="">
      <xdr:nvSpPr>
        <xdr:cNvPr id="782" name="楕円 781">
          <a:extLst>
            <a:ext uri="{FF2B5EF4-FFF2-40B4-BE49-F238E27FC236}">
              <a16:creationId xmlns:a16="http://schemas.microsoft.com/office/drawing/2014/main" id="{BBB4AB09-EAC1-4C0C-B377-A66BFF4C1594}"/>
            </a:ext>
          </a:extLst>
        </xdr:cNvPr>
        <xdr:cNvSpPr/>
      </xdr:nvSpPr>
      <xdr:spPr>
        <a:xfrm>
          <a:off x="136525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67311</xdr:rowOff>
    </xdr:from>
    <xdr:to>
      <xdr:col>76</xdr:col>
      <xdr:colOff>114300</xdr:colOff>
      <xdr:row>106</xdr:row>
      <xdr:rowOff>104139</xdr:rowOff>
    </xdr:to>
    <xdr:cxnSp macro="">
      <xdr:nvCxnSpPr>
        <xdr:cNvPr id="783" name="直線コネクタ 782">
          <a:extLst>
            <a:ext uri="{FF2B5EF4-FFF2-40B4-BE49-F238E27FC236}">
              <a16:creationId xmlns:a16="http://schemas.microsoft.com/office/drawing/2014/main" id="{70FD332F-B84C-4966-96DF-9C85C5069015}"/>
            </a:ext>
          </a:extLst>
        </xdr:cNvPr>
        <xdr:cNvCxnSpPr/>
      </xdr:nvCxnSpPr>
      <xdr:spPr>
        <a:xfrm>
          <a:off x="13703300" y="1824101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784" name="楕円 783">
          <a:extLst>
            <a:ext uri="{FF2B5EF4-FFF2-40B4-BE49-F238E27FC236}">
              <a16:creationId xmlns:a16="http://schemas.microsoft.com/office/drawing/2014/main" id="{4EAE9B3E-6C73-4B23-80EF-333FDDB1C3E6}"/>
            </a:ext>
          </a:extLst>
        </xdr:cNvPr>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67311</xdr:rowOff>
    </xdr:from>
    <xdr:to>
      <xdr:col>71</xdr:col>
      <xdr:colOff>177800</xdr:colOff>
      <xdr:row>106</xdr:row>
      <xdr:rowOff>72389</xdr:rowOff>
    </xdr:to>
    <xdr:cxnSp macro="">
      <xdr:nvCxnSpPr>
        <xdr:cNvPr id="785" name="直線コネクタ 784">
          <a:extLst>
            <a:ext uri="{FF2B5EF4-FFF2-40B4-BE49-F238E27FC236}">
              <a16:creationId xmlns:a16="http://schemas.microsoft.com/office/drawing/2014/main" id="{61597058-B786-4A20-ACF7-5DDCEAAFD748}"/>
            </a:ext>
          </a:extLst>
        </xdr:cNvPr>
        <xdr:cNvCxnSpPr/>
      </xdr:nvCxnSpPr>
      <xdr:spPr>
        <a:xfrm flipV="1">
          <a:off x="12814300" y="182410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6" name="n_1aveValue【庁舎】&#10;有形固定資産減価償却率">
          <a:extLst>
            <a:ext uri="{FF2B5EF4-FFF2-40B4-BE49-F238E27FC236}">
              <a16:creationId xmlns:a16="http://schemas.microsoft.com/office/drawing/2014/main" id="{BFB323B9-FB7B-4DA5-BDBB-A8A17F1CADEC}"/>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7" name="n_2aveValue【庁舎】&#10;有形固定資産減価償却率">
          <a:extLst>
            <a:ext uri="{FF2B5EF4-FFF2-40B4-BE49-F238E27FC236}">
              <a16:creationId xmlns:a16="http://schemas.microsoft.com/office/drawing/2014/main" id="{6A9E7473-BAFD-496F-B052-032C5E197947}"/>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8" name="n_3aveValue【庁舎】&#10;有形固定資産減価償却率">
          <a:extLst>
            <a:ext uri="{FF2B5EF4-FFF2-40B4-BE49-F238E27FC236}">
              <a16:creationId xmlns:a16="http://schemas.microsoft.com/office/drawing/2014/main" id="{789CDC1B-1A47-42C0-BA57-4A78EFDD6E34}"/>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89" name="n_4aveValue【庁舎】&#10;有形固定資産減価償却率">
          <a:extLst>
            <a:ext uri="{FF2B5EF4-FFF2-40B4-BE49-F238E27FC236}">
              <a16:creationId xmlns:a16="http://schemas.microsoft.com/office/drawing/2014/main" id="{DC6AF927-AEA1-4862-A9CD-CA8C2454BB95}"/>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160038</xdr:rowOff>
    </xdr:from>
    <xdr:ext cx="405111" cy="259045"/>
    <xdr:sp macro="" textlink="">
      <xdr:nvSpPr>
        <xdr:cNvPr id="790" name="n_1mainValue【庁舎】&#10;有形固定資産減価償却率">
          <a:extLst>
            <a:ext uri="{FF2B5EF4-FFF2-40B4-BE49-F238E27FC236}">
              <a16:creationId xmlns:a16="http://schemas.microsoft.com/office/drawing/2014/main" id="{63880A1A-6594-4B0B-9E78-4E4C864512A3}"/>
            </a:ext>
          </a:extLst>
        </xdr:cNvPr>
        <xdr:cNvSpPr txBox="1"/>
      </xdr:nvSpPr>
      <xdr:spPr>
        <a:xfrm>
          <a:off x="152660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146066</xdr:rowOff>
    </xdr:from>
    <xdr:ext cx="405111" cy="259045"/>
    <xdr:sp macro="" textlink="">
      <xdr:nvSpPr>
        <xdr:cNvPr id="791" name="n_2mainValue【庁舎】&#10;有形固定資産減価償却率">
          <a:extLst>
            <a:ext uri="{FF2B5EF4-FFF2-40B4-BE49-F238E27FC236}">
              <a16:creationId xmlns:a16="http://schemas.microsoft.com/office/drawing/2014/main" id="{FBA795B9-71A4-432B-B0B2-3F74F549DEB9}"/>
            </a:ext>
          </a:extLst>
        </xdr:cNvPr>
        <xdr:cNvSpPr txBox="1"/>
      </xdr:nvSpPr>
      <xdr:spPr>
        <a:xfrm>
          <a:off x="14389744" y="1831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109238</xdr:rowOff>
    </xdr:from>
    <xdr:ext cx="405111" cy="259045"/>
    <xdr:sp macro="" textlink="">
      <xdr:nvSpPr>
        <xdr:cNvPr id="792" name="n_3mainValue【庁舎】&#10;有形固定資産減価償却率">
          <a:extLst>
            <a:ext uri="{FF2B5EF4-FFF2-40B4-BE49-F238E27FC236}">
              <a16:creationId xmlns:a16="http://schemas.microsoft.com/office/drawing/2014/main" id="{BB7B8C8C-39F0-4EDD-B56E-E13005CEE26D}"/>
            </a:ext>
          </a:extLst>
        </xdr:cNvPr>
        <xdr:cNvSpPr txBox="1"/>
      </xdr:nvSpPr>
      <xdr:spPr>
        <a:xfrm>
          <a:off x="13500744" y="1828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793" name="n_4mainValue【庁舎】&#10;有形固定資産減価償却率">
          <a:extLst>
            <a:ext uri="{FF2B5EF4-FFF2-40B4-BE49-F238E27FC236}">
              <a16:creationId xmlns:a16="http://schemas.microsoft.com/office/drawing/2014/main" id="{0A9FA414-382D-4C9E-836A-85BF292BC876}"/>
            </a:ext>
          </a:extLst>
        </xdr:cNvPr>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2132D3DB-33F1-43FE-948B-1CF69A682D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D3CEEFEB-CE3D-4247-8074-B585E34EA9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EEE5EBE1-69AF-4B19-87C1-92307AC6EB3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25AE2E3-7E20-46EB-A00F-18234CBC16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9E9705A9-8B07-4CF9-A253-9C3088F521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A01B2D66-0239-4C50-9B9F-A3AF3E2EAD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872B40A9-F4ED-4110-A10F-18246DD9EDE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DA0E2982-305F-4389-AA63-EF34BCFCF5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1FCD5C81-02E3-4B37-A478-F3D06DD016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554D73D0-96EA-46A0-842F-6A33649F8E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26A29E76-696D-4425-A29D-E5AEC389AB2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62DF591F-4755-4037-8DF9-622DB2289D2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2D163A47-A0C6-46E6-A274-E3FE85B066A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E7A8B6FE-4282-4200-B980-FCD0726F4E0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ECAA59C5-8583-4DE4-ADC1-AFB02F471E8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12D75BD1-F647-46F1-A79F-F1D94266D1E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D2886C6B-D3A5-4881-9BE7-681082F2551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D0AF4CB0-0DE9-403C-A253-C3A50B2816A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68032419-D89C-43FF-96BC-BA044959DF2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9782946D-47FF-4DD3-B7A6-9D42A65BC1B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B0B23347-5DC1-4AD9-BC3E-AD7D63F4F3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6EE8BFB9-1713-43E9-885C-B9C9123BDA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E0A4CFDB-8C73-41A4-ADE0-61DA5E98758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7" name="直線コネクタ 816">
          <a:extLst>
            <a:ext uri="{FF2B5EF4-FFF2-40B4-BE49-F238E27FC236}">
              <a16:creationId xmlns:a16="http://schemas.microsoft.com/office/drawing/2014/main" id="{E3B43B92-1475-4A34-AC76-D374A96CE0F4}"/>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8" name="【庁舎】&#10;一人当たり面積最小値テキスト">
          <a:extLst>
            <a:ext uri="{FF2B5EF4-FFF2-40B4-BE49-F238E27FC236}">
              <a16:creationId xmlns:a16="http://schemas.microsoft.com/office/drawing/2014/main" id="{F266253C-7381-494C-A5A9-C09F2536668B}"/>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19" name="直線コネクタ 818">
          <a:extLst>
            <a:ext uri="{FF2B5EF4-FFF2-40B4-BE49-F238E27FC236}">
              <a16:creationId xmlns:a16="http://schemas.microsoft.com/office/drawing/2014/main" id="{48BDF9DB-7298-4377-B561-B7773EBDF785}"/>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0" name="【庁舎】&#10;一人当たり面積最大値テキスト">
          <a:extLst>
            <a:ext uri="{FF2B5EF4-FFF2-40B4-BE49-F238E27FC236}">
              <a16:creationId xmlns:a16="http://schemas.microsoft.com/office/drawing/2014/main" id="{5A133101-7889-42DD-908A-9F8376049316}"/>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1" name="直線コネクタ 820">
          <a:extLst>
            <a:ext uri="{FF2B5EF4-FFF2-40B4-BE49-F238E27FC236}">
              <a16:creationId xmlns:a16="http://schemas.microsoft.com/office/drawing/2014/main" id="{A2DCD3BD-AAA8-419D-96C1-54F31471F5F3}"/>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2" name="【庁舎】&#10;一人当たり面積平均値テキスト">
          <a:extLst>
            <a:ext uri="{FF2B5EF4-FFF2-40B4-BE49-F238E27FC236}">
              <a16:creationId xmlns:a16="http://schemas.microsoft.com/office/drawing/2014/main" id="{D55E1E1C-6DAB-4005-954A-E0A538CE26B5}"/>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3" name="フローチャート: 判断 822">
          <a:extLst>
            <a:ext uri="{FF2B5EF4-FFF2-40B4-BE49-F238E27FC236}">
              <a16:creationId xmlns:a16="http://schemas.microsoft.com/office/drawing/2014/main" id="{E36B568A-C033-4D8A-8DE3-66947D3BC4B1}"/>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4" name="フローチャート: 判断 823">
          <a:extLst>
            <a:ext uri="{FF2B5EF4-FFF2-40B4-BE49-F238E27FC236}">
              <a16:creationId xmlns:a16="http://schemas.microsoft.com/office/drawing/2014/main" id="{4479F3CB-50BB-4434-97A6-E819BC76733A}"/>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5" name="フローチャート: 判断 824">
          <a:extLst>
            <a:ext uri="{FF2B5EF4-FFF2-40B4-BE49-F238E27FC236}">
              <a16:creationId xmlns:a16="http://schemas.microsoft.com/office/drawing/2014/main" id="{DAD04D18-29FD-47A7-9C29-6A7DAF5AABFB}"/>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6" name="フローチャート: 判断 825">
          <a:extLst>
            <a:ext uri="{FF2B5EF4-FFF2-40B4-BE49-F238E27FC236}">
              <a16:creationId xmlns:a16="http://schemas.microsoft.com/office/drawing/2014/main" id="{5F18E76D-75AD-4381-87F0-78350104801D}"/>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7" name="フローチャート: 判断 826">
          <a:extLst>
            <a:ext uri="{FF2B5EF4-FFF2-40B4-BE49-F238E27FC236}">
              <a16:creationId xmlns:a16="http://schemas.microsoft.com/office/drawing/2014/main" id="{D34F95A6-79A5-423E-A9AE-B011A974F898}"/>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4A0E17E-E921-49B5-B724-571C0FE296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87E8374-5543-44A5-A11A-C41FB4107C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34D2815-9B88-4940-8E66-662CCC17E4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E082081-4A57-4182-BD19-1D0FE3DADA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C70D67A-66C3-4693-BE5F-829DCC3568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33" name="楕円 832">
          <a:extLst>
            <a:ext uri="{FF2B5EF4-FFF2-40B4-BE49-F238E27FC236}">
              <a16:creationId xmlns:a16="http://schemas.microsoft.com/office/drawing/2014/main" id="{C518002E-9FE8-41B9-83F4-880D52C65BEB}"/>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834" name="【庁舎】&#10;一人当たり面積該当値テキスト">
          <a:extLst>
            <a:ext uri="{FF2B5EF4-FFF2-40B4-BE49-F238E27FC236}">
              <a16:creationId xmlns:a16="http://schemas.microsoft.com/office/drawing/2014/main" id="{F3747113-08E1-4258-9CDE-2ECE9E3BCCA9}"/>
            </a:ext>
          </a:extLst>
        </xdr:cNvPr>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158750</xdr:rowOff>
    </xdr:from>
    <xdr:to>
      <xdr:col>112</xdr:col>
      <xdr:colOff>38100</xdr:colOff>
      <xdr:row>105</xdr:row>
      <xdr:rowOff>88900</xdr:rowOff>
    </xdr:to>
    <xdr:sp macro="" textlink="">
      <xdr:nvSpPr>
        <xdr:cNvPr id="835" name="楕円 834">
          <a:extLst>
            <a:ext uri="{FF2B5EF4-FFF2-40B4-BE49-F238E27FC236}">
              <a16:creationId xmlns:a16="http://schemas.microsoft.com/office/drawing/2014/main" id="{FB6A67F1-3AEB-48A6-A96D-12EE8D437FF0}"/>
            </a:ext>
          </a:extLst>
        </xdr:cNvPr>
        <xdr:cNvSpPr/>
      </xdr:nvSpPr>
      <xdr:spPr>
        <a:xfrm>
          <a:off x="21272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38100</xdr:rowOff>
    </xdr:to>
    <xdr:cxnSp macro="">
      <xdr:nvCxnSpPr>
        <xdr:cNvPr id="836" name="直線コネクタ 835">
          <a:extLst>
            <a:ext uri="{FF2B5EF4-FFF2-40B4-BE49-F238E27FC236}">
              <a16:creationId xmlns:a16="http://schemas.microsoft.com/office/drawing/2014/main" id="{E274DE3C-3281-4453-A127-A3F7C188AB87}"/>
            </a:ext>
          </a:extLst>
        </xdr:cNvPr>
        <xdr:cNvCxnSpPr/>
      </xdr:nvCxnSpPr>
      <xdr:spPr>
        <a:xfrm flipV="1">
          <a:off x="21323300" y="18021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165100</xdr:rowOff>
    </xdr:from>
    <xdr:to>
      <xdr:col>107</xdr:col>
      <xdr:colOff>101600</xdr:colOff>
      <xdr:row>105</xdr:row>
      <xdr:rowOff>95250</xdr:rowOff>
    </xdr:to>
    <xdr:sp macro="" textlink="">
      <xdr:nvSpPr>
        <xdr:cNvPr id="837" name="楕円 836">
          <a:extLst>
            <a:ext uri="{FF2B5EF4-FFF2-40B4-BE49-F238E27FC236}">
              <a16:creationId xmlns:a16="http://schemas.microsoft.com/office/drawing/2014/main" id="{FA183DDC-2EAD-48AF-88DF-11BAF72CA4DC}"/>
            </a:ext>
          </a:extLst>
        </xdr:cNvPr>
        <xdr:cNvSpPr/>
      </xdr:nvSpPr>
      <xdr:spPr>
        <a:xfrm>
          <a:off x="20383500" y="179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38100</xdr:rowOff>
    </xdr:from>
    <xdr:to>
      <xdr:col>111</xdr:col>
      <xdr:colOff>177800</xdr:colOff>
      <xdr:row>105</xdr:row>
      <xdr:rowOff>44450</xdr:rowOff>
    </xdr:to>
    <xdr:cxnSp macro="">
      <xdr:nvCxnSpPr>
        <xdr:cNvPr id="838" name="直線コネクタ 837">
          <a:extLst>
            <a:ext uri="{FF2B5EF4-FFF2-40B4-BE49-F238E27FC236}">
              <a16:creationId xmlns:a16="http://schemas.microsoft.com/office/drawing/2014/main" id="{D3E3AB0B-3084-4A03-A2F1-11C63CBD940D}"/>
            </a:ext>
          </a:extLst>
        </xdr:cNvPr>
        <xdr:cNvCxnSpPr/>
      </xdr:nvCxnSpPr>
      <xdr:spPr>
        <a:xfrm flipV="1">
          <a:off x="20434300" y="180403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9" name="楕円 838">
          <a:extLst>
            <a:ext uri="{FF2B5EF4-FFF2-40B4-BE49-F238E27FC236}">
              <a16:creationId xmlns:a16="http://schemas.microsoft.com/office/drawing/2014/main" id="{5D12129D-DEBD-4FAD-A5E3-BF66810A837B}"/>
            </a:ext>
          </a:extLst>
        </xdr:cNvPr>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44450</xdr:rowOff>
    </xdr:from>
    <xdr:to>
      <xdr:col>107</xdr:col>
      <xdr:colOff>50800</xdr:colOff>
      <xdr:row>105</xdr:row>
      <xdr:rowOff>64770</xdr:rowOff>
    </xdr:to>
    <xdr:cxnSp macro="">
      <xdr:nvCxnSpPr>
        <xdr:cNvPr id="840" name="直線コネクタ 839">
          <a:extLst>
            <a:ext uri="{FF2B5EF4-FFF2-40B4-BE49-F238E27FC236}">
              <a16:creationId xmlns:a16="http://schemas.microsoft.com/office/drawing/2014/main" id="{B45640E6-94BC-4DBF-A005-3BDB12866A7A}"/>
            </a:ext>
          </a:extLst>
        </xdr:cNvPr>
        <xdr:cNvCxnSpPr/>
      </xdr:nvCxnSpPr>
      <xdr:spPr>
        <a:xfrm flipV="1">
          <a:off x="19545300" y="180467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30480</xdr:rowOff>
    </xdr:from>
    <xdr:to>
      <xdr:col>98</xdr:col>
      <xdr:colOff>38100</xdr:colOff>
      <xdr:row>105</xdr:row>
      <xdr:rowOff>132080</xdr:rowOff>
    </xdr:to>
    <xdr:sp macro="" textlink="">
      <xdr:nvSpPr>
        <xdr:cNvPr id="841" name="楕円 840">
          <a:extLst>
            <a:ext uri="{FF2B5EF4-FFF2-40B4-BE49-F238E27FC236}">
              <a16:creationId xmlns:a16="http://schemas.microsoft.com/office/drawing/2014/main" id="{7C83CDAA-2D96-4816-8D4A-2C80D9133DC9}"/>
            </a:ext>
          </a:extLst>
        </xdr:cNvPr>
        <xdr:cNvSpPr/>
      </xdr:nvSpPr>
      <xdr:spPr>
        <a:xfrm>
          <a:off x="186055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81280</xdr:rowOff>
    </xdr:to>
    <xdr:cxnSp macro="">
      <xdr:nvCxnSpPr>
        <xdr:cNvPr id="842" name="直線コネクタ 841">
          <a:extLst>
            <a:ext uri="{FF2B5EF4-FFF2-40B4-BE49-F238E27FC236}">
              <a16:creationId xmlns:a16="http://schemas.microsoft.com/office/drawing/2014/main" id="{C73A0CA2-0003-475B-A439-1334E31B991B}"/>
            </a:ext>
          </a:extLst>
        </xdr:cNvPr>
        <xdr:cNvCxnSpPr/>
      </xdr:nvCxnSpPr>
      <xdr:spPr>
        <a:xfrm flipV="1">
          <a:off x="18656300" y="180670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3" name="n_1aveValue【庁舎】&#10;一人当たり面積">
          <a:extLst>
            <a:ext uri="{FF2B5EF4-FFF2-40B4-BE49-F238E27FC236}">
              <a16:creationId xmlns:a16="http://schemas.microsoft.com/office/drawing/2014/main" id="{DB98765F-2303-46F5-9088-11E0091D432E}"/>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4" name="n_2aveValue【庁舎】&#10;一人当たり面積">
          <a:extLst>
            <a:ext uri="{FF2B5EF4-FFF2-40B4-BE49-F238E27FC236}">
              <a16:creationId xmlns:a16="http://schemas.microsoft.com/office/drawing/2014/main" id="{59EBCFAC-570D-48C3-9CA0-59FAF3DC854F}"/>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5" name="n_3aveValue【庁舎】&#10;一人当たり面積">
          <a:extLst>
            <a:ext uri="{FF2B5EF4-FFF2-40B4-BE49-F238E27FC236}">
              <a16:creationId xmlns:a16="http://schemas.microsoft.com/office/drawing/2014/main" id="{76C9F0BD-6D7B-4E33-91E7-BA10ABF146A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6" name="n_4aveValue【庁舎】&#10;一人当たり面積">
          <a:extLst>
            <a:ext uri="{FF2B5EF4-FFF2-40B4-BE49-F238E27FC236}">
              <a16:creationId xmlns:a16="http://schemas.microsoft.com/office/drawing/2014/main" id="{DDB7A0F7-4A09-4C71-B7D0-137CBBBB44B8}"/>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105427</xdr:rowOff>
    </xdr:from>
    <xdr:ext cx="469744" cy="259045"/>
    <xdr:sp macro="" textlink="">
      <xdr:nvSpPr>
        <xdr:cNvPr id="847" name="n_1mainValue【庁舎】&#10;一人当たり面積">
          <a:extLst>
            <a:ext uri="{FF2B5EF4-FFF2-40B4-BE49-F238E27FC236}">
              <a16:creationId xmlns:a16="http://schemas.microsoft.com/office/drawing/2014/main" id="{E85FC8B7-E52B-498D-A1B7-58DE2AB6AF40}"/>
            </a:ext>
          </a:extLst>
        </xdr:cNvPr>
        <xdr:cNvSpPr txBox="1"/>
      </xdr:nvSpPr>
      <xdr:spPr>
        <a:xfrm>
          <a:off x="210757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111777</xdr:rowOff>
    </xdr:from>
    <xdr:ext cx="469744" cy="259045"/>
    <xdr:sp macro="" textlink="">
      <xdr:nvSpPr>
        <xdr:cNvPr id="848" name="n_2mainValue【庁舎】&#10;一人当たり面積">
          <a:extLst>
            <a:ext uri="{FF2B5EF4-FFF2-40B4-BE49-F238E27FC236}">
              <a16:creationId xmlns:a16="http://schemas.microsoft.com/office/drawing/2014/main" id="{0B4925F4-C6EC-4F6E-A2FA-887054855B0F}"/>
            </a:ext>
          </a:extLst>
        </xdr:cNvPr>
        <xdr:cNvSpPr txBox="1"/>
      </xdr:nvSpPr>
      <xdr:spPr>
        <a:xfrm>
          <a:off x="20199427" y="177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9" name="n_3mainValue【庁舎】&#10;一人当たり面積">
          <a:extLst>
            <a:ext uri="{FF2B5EF4-FFF2-40B4-BE49-F238E27FC236}">
              <a16:creationId xmlns:a16="http://schemas.microsoft.com/office/drawing/2014/main" id="{A9560942-18B4-4A13-BE12-F3CD12469536}"/>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148607</xdr:rowOff>
    </xdr:from>
    <xdr:ext cx="469744" cy="259045"/>
    <xdr:sp macro="" textlink="">
      <xdr:nvSpPr>
        <xdr:cNvPr id="850" name="n_4mainValue【庁舎】&#10;一人当たり面積">
          <a:extLst>
            <a:ext uri="{FF2B5EF4-FFF2-40B4-BE49-F238E27FC236}">
              <a16:creationId xmlns:a16="http://schemas.microsoft.com/office/drawing/2014/main" id="{DE8E2DFB-D5DD-4AD1-9647-65BDFEED5DFA}"/>
            </a:ext>
          </a:extLst>
        </xdr:cNvPr>
        <xdr:cNvSpPr txBox="1"/>
      </xdr:nvSpPr>
      <xdr:spPr>
        <a:xfrm>
          <a:off x="18421427" y="1780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1B005D2C-CD82-4A11-8539-B5CEEC0370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9C67EA8E-D351-491C-975E-8EBA6DC6BF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20A9F63F-E68E-41BE-B0A2-BB56F8EE9E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で、類似団体平均値より高い水準となった。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このうち一般廃棄物処理施設は、令和７年度以降に大規模な改修工事が予定されており、数値の改善が見込まれる。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現在のところその他の施設は建替え等の計画はなく、令和２年度に策定した「えびの市公共施設個別施設計画」に基づき、適切な維持管理を行い、長寿命化・老朽化対策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財政力指数は、前年度と同ポイントであり、過去５年間の推移をみるとほぼ横ばいの状態である。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過疎化や高齢化が進む中、歳入は地方交付税や国県支出金の占める割合が高く、自主財源の確保に課題がある。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第６次総合計画に沿った施策を進めつつ、歳出の徹底的な見直しに取り組み、財政の健全化に努める。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前年度と比べると</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ポイント上がり、類似団体平均値よりやや高くなっている。前年度からの数値変動要因として、分母については、臨時財政対策債が前年度比</a:t>
          </a:r>
          <a:r>
            <a:rPr kumimoji="1" lang="en-US" altLang="ja-JP" sz="1300">
              <a:latin typeface="ＭＳ Ｐゴシック" panose="020B0600070205080204" pitchFamily="50" charset="-128"/>
              <a:ea typeface="ＭＳ Ｐゴシック" panose="020B0600070205080204" pitchFamily="50" charset="-128"/>
            </a:rPr>
            <a:t>42,292</a:t>
          </a:r>
          <a:r>
            <a:rPr kumimoji="1" lang="ja-JP" altLang="en-US" sz="1300">
              <a:latin typeface="ＭＳ Ｐゴシック" panose="020B0600070205080204" pitchFamily="50" charset="-128"/>
              <a:ea typeface="ＭＳ Ｐゴシック" panose="020B0600070205080204" pitchFamily="50" charset="-128"/>
            </a:rPr>
            <a:t>千円、地方税の収入が</a:t>
          </a:r>
          <a:r>
            <a:rPr kumimoji="1" lang="en-US" altLang="ja-JP" sz="1300">
              <a:latin typeface="ＭＳ Ｐゴシック" panose="020B0600070205080204" pitchFamily="50" charset="-128"/>
              <a:ea typeface="ＭＳ Ｐゴシック" panose="020B0600070205080204" pitchFamily="50" charset="-128"/>
            </a:rPr>
            <a:t>27,079</a:t>
          </a:r>
          <a:r>
            <a:rPr kumimoji="1" lang="ja-JP" altLang="en-US" sz="1300">
              <a:latin typeface="ＭＳ Ｐゴシック" panose="020B0600070205080204" pitchFamily="50" charset="-128"/>
              <a:ea typeface="ＭＳ Ｐゴシック" panose="020B0600070205080204" pitchFamily="50" charset="-128"/>
            </a:rPr>
            <a:t>千円の減となったこと、分子については、ふるさと納税の減少に伴い、ふるさと基金繰入金の経常経費への充当額が</a:t>
          </a:r>
          <a:r>
            <a:rPr kumimoji="1" lang="en-US" altLang="ja-JP" sz="1300">
              <a:latin typeface="ＭＳ Ｐゴシック" panose="020B0600070205080204" pitchFamily="50" charset="-128"/>
              <a:ea typeface="ＭＳ Ｐゴシック" panose="020B0600070205080204" pitchFamily="50" charset="-128"/>
            </a:rPr>
            <a:t>68,300</a:t>
          </a:r>
          <a:r>
            <a:rPr kumimoji="1" lang="ja-JP" altLang="en-US" sz="1300">
              <a:latin typeface="ＭＳ Ｐゴシック" panose="020B0600070205080204" pitchFamily="50" charset="-128"/>
              <a:ea typeface="ＭＳ Ｐゴシック" panose="020B0600070205080204" pitchFamily="50" charset="-128"/>
            </a:rPr>
            <a:t>千円減少したこと等がある。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依然として財政が硬直化している状態であるため、優先度の低い事務事業の見直しなどにより経常経費の削減に努める。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70213</xdr:rowOff>
    </xdr:from>
    <xdr:to>
      <xdr:col>23</xdr:col>
      <xdr:colOff>133350</xdr:colOff>
      <xdr:row>61</xdr:row>
      <xdr:rowOff>43543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57213"/>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131354</xdr:rowOff>
    </xdr:from>
    <xdr:to>
      <xdr:col>19</xdr:col>
      <xdr:colOff>133350</xdr:colOff>
      <xdr:row>60</xdr:row>
      <xdr:rowOff>70213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690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131354</xdr:rowOff>
    </xdr:from>
    <xdr:to>
      <xdr:col>15</xdr:col>
      <xdr:colOff>82550</xdr:colOff>
      <xdr:row>60</xdr:row>
      <xdr:rowOff>52977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690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52977</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399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164193</xdr:rowOff>
    </xdr:from>
    <xdr:to>
      <xdr:col>23</xdr:col>
      <xdr:colOff>184150</xdr:colOff>
      <xdr:row>61</xdr:row>
      <xdr:rowOff>94343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136270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2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19413</xdr:rowOff>
    </xdr:from>
    <xdr:to>
      <xdr:col>19</xdr:col>
      <xdr:colOff>184150</xdr:colOff>
      <xdr:row>60</xdr:row>
      <xdr:rowOff>121013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80554</xdr:rowOff>
    </xdr:from>
    <xdr:to>
      <xdr:col>15</xdr:col>
      <xdr:colOff>133350</xdr:colOff>
      <xdr:row>60</xdr:row>
      <xdr:rowOff>10704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166931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2177</xdr:rowOff>
    </xdr:from>
    <xdr:to>
      <xdr:col>11</xdr:col>
      <xdr:colOff>82550</xdr:colOff>
      <xdr:row>60</xdr:row>
      <xdr:rowOff>103777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113954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ふるさと寄附金の歳入減に伴うふるさと寄附金事業委託料が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46,457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千円減となったものの、業務量調査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BPR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支援委託料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千円の皆増、企業からの寄付金を活用した小中学校備品購入費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年度繰越事業）等により、対前年度比較で人口一人当たり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円の増となっており、類似団体平均を上回った。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今後も、物価高騰等による物件費・人件費の増が見込まれるが、各業務の必要性の再点検を行い、無駄を徹底的に排除して、経費抑制に努める。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103774</xdr:rowOff>
    </xdr:from>
    <xdr:to>
      <xdr:col>23</xdr:col>
      <xdr:colOff>133350</xdr:colOff>
      <xdr:row>82</xdr:row>
      <xdr:rowOff>120186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2674"/>
          <a:ext cx="838200" cy="1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103774</xdr:rowOff>
    </xdr:from>
    <xdr:to>
      <xdr:col>19</xdr:col>
      <xdr:colOff>133350</xdr:colOff>
      <xdr:row>82</xdr:row>
      <xdr:rowOff>113170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62674"/>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71239</xdr:rowOff>
    </xdr:from>
    <xdr:to>
      <xdr:col>15</xdr:col>
      <xdr:colOff>82550</xdr:colOff>
      <xdr:row>82</xdr:row>
      <xdr:rowOff>113170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0139"/>
          <a:ext cx="889000" cy="4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44614</xdr:rowOff>
    </xdr:from>
    <xdr:to>
      <xdr:col>11</xdr:col>
      <xdr:colOff>31750</xdr:colOff>
      <xdr:row>82</xdr:row>
      <xdr:rowOff>71239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3514"/>
          <a:ext cx="889000" cy="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69386</xdr:rowOff>
    </xdr:from>
    <xdr:to>
      <xdr:col>23</xdr:col>
      <xdr:colOff>184150</xdr:colOff>
      <xdr:row>82</xdr:row>
      <xdr:rowOff>170986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41463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52974</xdr:rowOff>
    </xdr:from>
    <xdr:to>
      <xdr:col>19</xdr:col>
      <xdr:colOff>184150</xdr:colOff>
      <xdr:row>82</xdr:row>
      <xdr:rowOff>154574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139351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62370</xdr:rowOff>
    </xdr:from>
    <xdr:to>
      <xdr:col>15</xdr:col>
      <xdr:colOff>133350</xdr:colOff>
      <xdr:row>82</xdr:row>
      <xdr:rowOff>163970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148747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0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20439</xdr:rowOff>
    </xdr:from>
    <xdr:to>
      <xdr:col>11</xdr:col>
      <xdr:colOff>82550</xdr:colOff>
      <xdr:row>82</xdr:row>
      <xdr:rowOff>122039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106816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165264</xdr:rowOff>
    </xdr:from>
    <xdr:to>
      <xdr:col>7</xdr:col>
      <xdr:colOff>31750</xdr:colOff>
      <xdr:row>82</xdr:row>
      <xdr:rowOff>95414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80191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全国市平均より低い状態であるが、類似団体平均より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ポイント高い状態となっている。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23989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597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23989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1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141816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人の減となったが、人口が前年より</a:t>
          </a:r>
          <a:r>
            <a:rPr kumimoji="1" lang="en-US" altLang="ja-JP" sz="1300">
              <a:latin typeface="ＭＳ Ｐゴシック" panose="020B0600070205080204" pitchFamily="50" charset="-128"/>
              <a:ea typeface="ＭＳ Ｐゴシック" panose="020B0600070205080204" pitchFamily="50" charset="-128"/>
            </a:rPr>
            <a:t>525</a:t>
          </a:r>
          <a:r>
            <a:rPr kumimoji="1" lang="ja-JP" altLang="en-US" sz="1300">
              <a:latin typeface="ＭＳ Ｐゴシック" panose="020B0600070205080204" pitchFamily="50" charset="-128"/>
              <a:ea typeface="ＭＳ Ｐゴシック" panose="020B0600070205080204" pitchFamily="50" charset="-128"/>
            </a:rPr>
            <a:t>人減少し、人口減少幅が大きくなったことにより、人口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人当たりの職員数は、前年度より</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業務の見直し等を継続するとともに、指定管理者制度の推進、業務システム整理・構築・活用等により業務の効率化、適正化を図り、適正な定員管理に努める。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141901</xdr:rowOff>
    </xdr:from>
    <xdr:to>
      <xdr:col>81</xdr:col>
      <xdr:colOff>44450</xdr:colOff>
      <xdr:row>61</xdr:row>
      <xdr:rowOff>167640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00351"/>
          <a:ext cx="8382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129836</xdr:rowOff>
    </xdr:from>
    <xdr:to>
      <xdr:col>77</xdr:col>
      <xdr:colOff>44450</xdr:colOff>
      <xdr:row>61</xdr:row>
      <xdr:rowOff>141901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8828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100076</xdr:rowOff>
    </xdr:from>
    <xdr:to>
      <xdr:col>72</xdr:col>
      <xdr:colOff>203200</xdr:colOff>
      <xdr:row>61</xdr:row>
      <xdr:rowOff>129836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58526"/>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75142</xdr:rowOff>
    </xdr:from>
    <xdr:to>
      <xdr:col>68</xdr:col>
      <xdr:colOff>152400</xdr:colOff>
      <xdr:row>61</xdr:row>
      <xdr:rowOff>100076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33592"/>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91101</xdr:rowOff>
    </xdr:from>
    <xdr:to>
      <xdr:col>77</xdr:col>
      <xdr:colOff>95250</xdr:colOff>
      <xdr:row>62</xdr:row>
      <xdr:rowOff>21251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35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79036</xdr:rowOff>
    </xdr:from>
    <xdr:to>
      <xdr:col>73</xdr:col>
      <xdr:colOff>44450</xdr:colOff>
      <xdr:row>62</xdr:row>
      <xdr:rowOff>9186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165413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49276</xdr:rowOff>
    </xdr:from>
    <xdr:to>
      <xdr:col>68</xdr:col>
      <xdr:colOff>203200</xdr:colOff>
      <xdr:row>61</xdr:row>
      <xdr:rowOff>150876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24342</xdr:rowOff>
    </xdr:from>
    <xdr:to>
      <xdr:col>64</xdr:col>
      <xdr:colOff>152400</xdr:colOff>
      <xdr:row>61</xdr:row>
      <xdr:rowOff>125942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110719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宮崎県平均及び類似団体の平均からは下回っているものの前年度からは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増となった主な要因は、平成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年度に実施した宮崎水俣線加久藤橋橋りょう工事事業に伴う起債の償還が本格化したことによるもの。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今後、美化センターの改修や防災無線の更新等大型事業の実施が予定されており、起債額が増加することが見込まれる。その影響を軽減するため、起債対象事業の年度間の平準化に努める。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84878</xdr:rowOff>
    </xdr:from>
    <xdr:to>
      <xdr:col>81</xdr:col>
      <xdr:colOff>44450</xdr:colOff>
      <xdr:row>36</xdr:row>
      <xdr:rowOff>92922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5707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70803</xdr:rowOff>
    </xdr:from>
    <xdr:to>
      <xdr:col>77</xdr:col>
      <xdr:colOff>44450</xdr:colOff>
      <xdr:row>36</xdr:row>
      <xdr:rowOff>84878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4300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62759</xdr:rowOff>
    </xdr:from>
    <xdr:to>
      <xdr:col>72</xdr:col>
      <xdr:colOff>203200</xdr:colOff>
      <xdr:row>36</xdr:row>
      <xdr:rowOff>70803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3495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58738</xdr:rowOff>
    </xdr:from>
    <xdr:to>
      <xdr:col>68</xdr:col>
      <xdr:colOff>152400</xdr:colOff>
      <xdr:row>36</xdr:row>
      <xdr:rowOff>62759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3093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42122</xdr:rowOff>
    </xdr:from>
    <xdr:to>
      <xdr:col>81</xdr:col>
      <xdr:colOff>95250</xdr:colOff>
      <xdr:row>36</xdr:row>
      <xdr:rowOff>143722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58649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5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34078</xdr:rowOff>
    </xdr:from>
    <xdr:to>
      <xdr:col>77</xdr:col>
      <xdr:colOff>95250</xdr:colOff>
      <xdr:row>36</xdr:row>
      <xdr:rowOff>135678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145855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20003</xdr:rowOff>
    </xdr:from>
    <xdr:to>
      <xdr:col>73</xdr:col>
      <xdr:colOff>44450</xdr:colOff>
      <xdr:row>36</xdr:row>
      <xdr:rowOff>121603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131780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11959</xdr:rowOff>
    </xdr:from>
    <xdr:to>
      <xdr:col>68</xdr:col>
      <xdr:colOff>203200</xdr:colOff>
      <xdr:row>36</xdr:row>
      <xdr:rowOff>113559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123736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5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7938</xdr:rowOff>
    </xdr:from>
    <xdr:to>
      <xdr:col>64</xdr:col>
      <xdr:colOff>152400</xdr:colOff>
      <xdr:row>36</xdr:row>
      <xdr:rowOff>109538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1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119715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4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充当可能財源は前年度より減少したものの、将来負担額を上回っているため、将来負担比率は発生しなかった。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今後も公債費等義務的経費を伴う事業については、実施事業の適正化を図り、財政の健全化に努める。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a:t>
          </a:r>
          <a:r>
            <a:rPr kumimoji="1" lang="en-US" altLang="ja-JP" sz="1300" baseline="0">
              <a:latin typeface="ＭＳ Ｐゴシック" panose="020B0600070205080204" pitchFamily="50" charset="-128"/>
              <a:ea typeface="ＭＳ Ｐゴシック" panose="020B0600070205080204" pitchFamily="50" charset="-128"/>
            </a:rPr>
            <a:t>0.9</a:t>
          </a:r>
          <a:r>
            <a:rPr kumimoji="1" lang="ja-JP" altLang="en-US" sz="1300" baseline="0">
              <a:latin typeface="ＭＳ Ｐゴシック" panose="020B0600070205080204" pitchFamily="50" charset="-128"/>
              <a:ea typeface="ＭＳ Ｐゴシック" panose="020B0600070205080204" pitchFamily="50" charset="-128"/>
            </a:rPr>
            <a:t>ポイント増加して、依然として類似団体内・全国平均と比較しても高い水準となっている。前年度からの増の主な要因として、期末・勤勉手当が</a:t>
          </a:r>
          <a:r>
            <a:rPr kumimoji="1" lang="en-US" altLang="ja-JP" sz="1300" baseline="0">
              <a:latin typeface="ＭＳ Ｐゴシック" panose="020B0600070205080204" pitchFamily="50" charset="-128"/>
              <a:ea typeface="ＭＳ Ｐゴシック" panose="020B0600070205080204" pitchFamily="50" charset="-128"/>
            </a:rPr>
            <a:t>47,037</a:t>
          </a:r>
          <a:r>
            <a:rPr kumimoji="1" lang="ja-JP" altLang="en-US" sz="1300" baseline="0">
              <a:latin typeface="ＭＳ Ｐゴシック" panose="020B0600070205080204" pitchFamily="50" charset="-128"/>
              <a:ea typeface="ＭＳ Ｐゴシック" panose="020B0600070205080204" pitchFamily="50" charset="-128"/>
            </a:rPr>
            <a:t>千円増、一般職員の定年退職者の増に伴う退職手当</a:t>
          </a:r>
          <a:r>
            <a:rPr kumimoji="1" lang="en-US" altLang="ja-JP" sz="1300" baseline="0">
              <a:latin typeface="ＭＳ Ｐゴシック" panose="020B0600070205080204" pitchFamily="50" charset="-128"/>
              <a:ea typeface="ＭＳ Ｐゴシック" panose="020B0600070205080204" pitchFamily="50" charset="-128"/>
            </a:rPr>
            <a:t>20,920</a:t>
          </a:r>
          <a:r>
            <a:rPr kumimoji="1" lang="ja-JP" altLang="en-US" sz="1300" baseline="0">
              <a:latin typeface="ＭＳ Ｐゴシック" panose="020B0600070205080204" pitchFamily="50" charset="-128"/>
              <a:ea typeface="ＭＳ Ｐゴシック" panose="020B0600070205080204" pitchFamily="50" charset="-128"/>
            </a:rPr>
            <a:t>千円の増などによる。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今後も、事務事業の見直し、改革を進めながら職員の適正配置に引き続き努める。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39</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79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40</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78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40</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47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110490</xdr:rowOff>
    </xdr:from>
    <xdr:to>
      <xdr:col>24</xdr:col>
      <xdr:colOff>76200</xdr:colOff>
      <xdr:row>40</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163830</xdr:rowOff>
    </xdr:from>
    <xdr:to>
      <xdr:col>11</xdr:col>
      <xdr:colOff>60325</xdr:colOff>
      <xdr:row>40</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主な要因としては、業務量調査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BPR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支援委託料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千円の皆増、企業からの寄附金を活用した小中学校備品購入費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年度繰越事業）等があげられる。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今後、物価高騰等の影響により物件費の増が見込まれるが継続事業の必要性を再点検して、経常経費の抑制に努める。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7114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8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87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8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扶助費の経常収支比率は、前年から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ポイント減少となり、近年は数値下降の傾向が続いている。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今後、扶助費の増加が見込まれることから、資格審査の適正化、市の単独事業については、事業の妥当性を検討しながら扶助費の抑制に努める。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23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52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58</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3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59</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69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127000</xdr:rowOff>
    </xdr:from>
    <xdr:to>
      <xdr:col>6</xdr:col>
      <xdr:colOff>171450</xdr:colOff>
      <xdr:row>59</xdr:row>
      <xdr:rowOff>57150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その他の数値は前年より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ポイント減となったが、類似団体平均を上回る状態が続いている。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施設の老朽化に伴い、維持補修費の増加が見込まれることから「えびの市公共施設等総合管理計画」に基づいて計画的かつ適正な施設管理に努める。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99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23585</xdr:rowOff>
    </xdr:from>
    <xdr:to>
      <xdr:col>78</xdr:col>
      <xdr:colOff>69850</xdr:colOff>
      <xdr:row>60</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10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64407</xdr:rowOff>
    </xdr:from>
    <xdr:to>
      <xdr:col>73</xdr:col>
      <xdr:colOff>180975</xdr:colOff>
      <xdr:row>60</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799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64407</xdr:rowOff>
    </xdr:from>
    <xdr:to>
      <xdr:col>69</xdr:col>
      <xdr:colOff>92075</xdr:colOff>
      <xdr:row>60</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79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144235</xdr:rowOff>
    </xdr:from>
    <xdr:to>
      <xdr:col>78</xdr:col>
      <xdr:colOff>120650</xdr:colOff>
      <xdr:row>60</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59162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48985</xdr:rowOff>
    </xdr:from>
    <xdr:to>
      <xdr:col>74</xdr:col>
      <xdr:colOff>31750</xdr:colOff>
      <xdr:row>60</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135362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155122</xdr:rowOff>
    </xdr:from>
    <xdr:to>
      <xdr:col>65</xdr:col>
      <xdr:colOff>53975</xdr:colOff>
      <xdr:row>60</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70049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ポイントの増となったが、引き続き類似団体平均を下回っている。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今後も、補助金等の適正化に関する指針に基づく補助事業評価の実施等により必要性の低い補助金は見直しや廃止をして、補助金適正化に努める。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397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ポイントの増となったが、なお類似団体平均より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ポイント低い数値となっており、過去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年間でも継続して低い状態となっている。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ただし、今後、美化センターの改修や防災無線の更新等大型事業の実施が予定されており、公債費の増加が見込まれる。大型事業実施の影響を軽減するため、起債対象事業の年度間の平準化に努める。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85090</xdr:rowOff>
    </xdr:from>
    <xdr:to>
      <xdr:col>24</xdr:col>
      <xdr:colOff>25400</xdr:colOff>
      <xdr:row>74</xdr:row>
      <xdr:rowOff>90805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723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30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45085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30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35560</xdr:rowOff>
    </xdr:from>
    <xdr:to>
      <xdr:col>11</xdr:col>
      <xdr:colOff>9525</xdr:colOff>
      <xdr:row>74</xdr:row>
      <xdr:rowOff>45085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228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40005</xdr:rowOff>
    </xdr:from>
    <xdr:to>
      <xdr:col>24</xdr:col>
      <xdr:colOff>76200</xdr:colOff>
      <xdr:row>74</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120032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3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34290</xdr:rowOff>
    </xdr:from>
    <xdr:to>
      <xdr:col>20</xdr:col>
      <xdr:colOff>38100</xdr:colOff>
      <xdr:row>74</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146067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9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165735</xdr:rowOff>
    </xdr:from>
    <xdr:to>
      <xdr:col>11</xdr:col>
      <xdr:colOff>60325</xdr:colOff>
      <xdr:row>74</xdr:row>
      <xdr:rowOff>95885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106062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156210</xdr:rowOff>
    </xdr:from>
    <xdr:to>
      <xdr:col>6</xdr:col>
      <xdr:colOff>171450</xdr:colOff>
      <xdr:row>74</xdr:row>
      <xdr:rowOff>86360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96537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ポイント増となり、依然として類似団体との比較で高い水準である。これは、人件費・その他が高いことが要因となっている。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当初予算編成において経常経費のシーリングをかけ、単独事業の見直しを図るなど、財政圧縮に努めつつ、市税徴収率の向上を図り税財源の確保にも努める。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31520"/>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8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858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131572</xdr:rowOff>
    </xdr:from>
    <xdr:to>
      <xdr:col>69</xdr:col>
      <xdr:colOff>92075</xdr:colOff>
      <xdr:row>79</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5046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94505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6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4830</xdr:rowOff>
    </xdr:from>
    <xdr:to>
      <xdr:col>29</xdr:col>
      <xdr:colOff>127000</xdr:colOff>
      <xdr:row>15</xdr:row>
      <xdr:rowOff>68674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4205"/>
          <a:ext cx="647700" cy="63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68674</xdr:rowOff>
    </xdr:from>
    <xdr:to>
      <xdr:col>26</xdr:col>
      <xdr:colOff>50800</xdr:colOff>
      <xdr:row>15</xdr:row>
      <xdr:rowOff>73573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88049"/>
          <a:ext cx="698500" cy="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73573</xdr:rowOff>
    </xdr:from>
    <xdr:to>
      <xdr:col>22</xdr:col>
      <xdr:colOff>114300</xdr:colOff>
      <xdr:row>15</xdr:row>
      <xdr:rowOff>145462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92948"/>
          <a:ext cx="698500" cy="71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145462</xdr:rowOff>
    </xdr:from>
    <xdr:to>
      <xdr:col>18</xdr:col>
      <xdr:colOff>177800</xdr:colOff>
      <xdr:row>16</xdr:row>
      <xdr:rowOff>48285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4837"/>
          <a:ext cx="698500" cy="74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125480</xdr:rowOff>
    </xdr:from>
    <xdr:to>
      <xdr:col>29</xdr:col>
      <xdr:colOff>177800</xdr:colOff>
      <xdr:row>15</xdr:row>
      <xdr:rowOff>55630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142007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17874</xdr:rowOff>
    </xdr:from>
    <xdr:to>
      <xdr:col>26</xdr:col>
      <xdr:colOff>101600</xdr:colOff>
      <xdr:row>15</xdr:row>
      <xdr:rowOff>119474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37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129651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6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22773</xdr:rowOff>
    </xdr:from>
    <xdr:to>
      <xdr:col>22</xdr:col>
      <xdr:colOff>165100</xdr:colOff>
      <xdr:row>15</xdr:row>
      <xdr:rowOff>124373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42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134550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1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94662</xdr:rowOff>
    </xdr:from>
    <xdr:to>
      <xdr:col>19</xdr:col>
      <xdr:colOff>38100</xdr:colOff>
      <xdr:row>16</xdr:row>
      <xdr:rowOff>24812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34989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168935</xdr:rowOff>
    </xdr:from>
    <xdr:to>
      <xdr:col>15</xdr:col>
      <xdr:colOff>101600</xdr:colOff>
      <xdr:row>16</xdr:row>
      <xdr:rowOff>99085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88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109262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92518</xdr:rowOff>
    </xdr:from>
    <xdr:to>
      <xdr:col>29</xdr:col>
      <xdr:colOff>127000</xdr:colOff>
      <xdr:row>38</xdr:row>
      <xdr:rowOff>93487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60118"/>
          <a:ext cx="647700" cy="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92518</xdr:rowOff>
    </xdr:from>
    <xdr:to>
      <xdr:col>26</xdr:col>
      <xdr:colOff>50800</xdr:colOff>
      <xdr:row>38</xdr:row>
      <xdr:rowOff>103118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60118"/>
          <a:ext cx="698500" cy="1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103118</xdr:rowOff>
    </xdr:from>
    <xdr:to>
      <xdr:col>22</xdr:col>
      <xdr:colOff>114300</xdr:colOff>
      <xdr:row>38</xdr:row>
      <xdr:rowOff>110475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70718"/>
          <a:ext cx="698500" cy="7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110475</xdr:rowOff>
    </xdr:from>
    <xdr:to>
      <xdr:col>18</xdr:col>
      <xdr:colOff>177800</xdr:colOff>
      <xdr:row>38</xdr:row>
      <xdr:rowOff>118624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78075"/>
          <a:ext cx="698500" cy="8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42687</xdr:rowOff>
    </xdr:from>
    <xdr:to>
      <xdr:col>29</xdr:col>
      <xdr:colOff>177800</xdr:colOff>
      <xdr:row>38</xdr:row>
      <xdr:rowOff>144287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1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302761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41718</xdr:rowOff>
    </xdr:from>
    <xdr:to>
      <xdr:col>26</xdr:col>
      <xdr:colOff>101600</xdr:colOff>
      <xdr:row>38</xdr:row>
      <xdr:rowOff>143318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128095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52318</xdr:rowOff>
    </xdr:from>
    <xdr:to>
      <xdr:col>22</xdr:col>
      <xdr:colOff>165100</xdr:colOff>
      <xdr:row>38</xdr:row>
      <xdr:rowOff>153918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1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138695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0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59675</xdr:rowOff>
    </xdr:from>
    <xdr:to>
      <xdr:col>19</xdr:col>
      <xdr:colOff>38100</xdr:colOff>
      <xdr:row>38</xdr:row>
      <xdr:rowOff>161275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2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146052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1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67824</xdr:rowOff>
    </xdr:from>
    <xdr:to>
      <xdr:col>15</xdr:col>
      <xdr:colOff>101600</xdr:colOff>
      <xdr:row>38</xdr:row>
      <xdr:rowOff>169424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35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154201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2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138448</xdr:rowOff>
    </xdr:from>
    <xdr:to>
      <xdr:col>24</xdr:col>
      <xdr:colOff>63500</xdr:colOff>
      <xdr:row>35</xdr:row>
      <xdr:rowOff>40270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7748"/>
          <a:ext cx="838200" cy="7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162897</xdr:rowOff>
    </xdr:from>
    <xdr:to>
      <xdr:col>19</xdr:col>
      <xdr:colOff>177800</xdr:colOff>
      <xdr:row>35</xdr:row>
      <xdr:rowOff>40270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92197"/>
          <a:ext cx="889000" cy="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162897</xdr:rowOff>
    </xdr:from>
    <xdr:to>
      <xdr:col>15</xdr:col>
      <xdr:colOff>50800</xdr:colOff>
      <xdr:row>35</xdr:row>
      <xdr:rowOff>123774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2197"/>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123774</xdr:rowOff>
    </xdr:from>
    <xdr:to>
      <xdr:col>10</xdr:col>
      <xdr:colOff>114300</xdr:colOff>
      <xdr:row>36</xdr:row>
      <xdr:rowOff>113324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4524"/>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87648</xdr:rowOff>
    </xdr:from>
    <xdr:to>
      <xdr:col>24</xdr:col>
      <xdr:colOff>114300</xdr:colOff>
      <xdr:row>35</xdr:row>
      <xdr:rowOff>17798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110525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160920</xdr:rowOff>
    </xdr:from>
    <xdr:to>
      <xdr:col>20</xdr:col>
      <xdr:colOff>38100</xdr:colOff>
      <xdr:row>35</xdr:row>
      <xdr:rowOff>91070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107597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112097</xdr:rowOff>
    </xdr:from>
    <xdr:to>
      <xdr:col>15</xdr:col>
      <xdr:colOff>101600</xdr:colOff>
      <xdr:row>35</xdr:row>
      <xdr:rowOff>42247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58774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72974</xdr:rowOff>
    </xdr:from>
    <xdr:to>
      <xdr:col>10</xdr:col>
      <xdr:colOff>165100</xdr:colOff>
      <xdr:row>36</xdr:row>
      <xdr:rowOff>3124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19651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4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62524</xdr:rowOff>
    </xdr:from>
    <xdr:to>
      <xdr:col>6</xdr:col>
      <xdr:colOff>38100</xdr:colOff>
      <xdr:row>36</xdr:row>
      <xdr:rowOff>164124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9201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0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9789</xdr:rowOff>
    </xdr:from>
    <xdr:to>
      <xdr:col>24</xdr:col>
      <xdr:colOff>63500</xdr:colOff>
      <xdr:row>58</xdr:row>
      <xdr:rowOff>16538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53889"/>
          <a:ext cx="8382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406</xdr:rowOff>
    </xdr:from>
    <xdr:to>
      <xdr:col>19</xdr:col>
      <xdr:colOff>177800</xdr:colOff>
      <xdr:row>58</xdr:row>
      <xdr:rowOff>16538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44506"/>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406</xdr:rowOff>
    </xdr:from>
    <xdr:to>
      <xdr:col>15</xdr:col>
      <xdr:colOff>50800</xdr:colOff>
      <xdr:row>58</xdr:row>
      <xdr:rowOff>24847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4506"/>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24847</xdr:rowOff>
    </xdr:from>
    <xdr:to>
      <xdr:col>10</xdr:col>
      <xdr:colOff>114300</xdr:colOff>
      <xdr:row>58</xdr:row>
      <xdr:rowOff>25932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68947"/>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130439</xdr:rowOff>
    </xdr:from>
    <xdr:to>
      <xdr:col>24</xdr:col>
      <xdr:colOff>114300</xdr:colOff>
      <xdr:row>58</xdr:row>
      <xdr:rowOff>60589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89816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137188</xdr:rowOff>
    </xdr:from>
    <xdr:to>
      <xdr:col>20</xdr:col>
      <xdr:colOff>38100</xdr:colOff>
      <xdr:row>58</xdr:row>
      <xdr:rowOff>67338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83865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8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121056</xdr:rowOff>
    </xdr:from>
    <xdr:to>
      <xdr:col>15</xdr:col>
      <xdr:colOff>101600</xdr:colOff>
      <xdr:row>58</xdr:row>
      <xdr:rowOff>51206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67733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145497</xdr:rowOff>
    </xdr:from>
    <xdr:to>
      <xdr:col>10</xdr:col>
      <xdr:colOff>165100</xdr:colOff>
      <xdr:row>58</xdr:row>
      <xdr:rowOff>75647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92174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146582</xdr:rowOff>
    </xdr:from>
    <xdr:to>
      <xdr:col>6</xdr:col>
      <xdr:colOff>38100</xdr:colOff>
      <xdr:row>58</xdr:row>
      <xdr:rowOff>76732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93259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69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50964</xdr:rowOff>
    </xdr:from>
    <xdr:to>
      <xdr:col>24</xdr:col>
      <xdr:colOff>63500</xdr:colOff>
      <xdr:row>77</xdr:row>
      <xdr:rowOff>63519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52614"/>
          <a:ext cx="8382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63519</xdr:rowOff>
    </xdr:from>
    <xdr:to>
      <xdr:col>19</xdr:col>
      <xdr:colOff>177800</xdr:colOff>
      <xdr:row>77</xdr:row>
      <xdr:rowOff>124307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65169"/>
          <a:ext cx="889000" cy="6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124307</xdr:rowOff>
    </xdr:from>
    <xdr:to>
      <xdr:col>15</xdr:col>
      <xdr:colOff>50800</xdr:colOff>
      <xdr:row>78</xdr:row>
      <xdr:rowOff>67938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25957"/>
          <a:ext cx="889000" cy="1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67938</xdr:rowOff>
    </xdr:from>
    <xdr:to>
      <xdr:col>10</xdr:col>
      <xdr:colOff>114300</xdr:colOff>
      <xdr:row>78</xdr:row>
      <xdr:rowOff>71901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41038"/>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xdr:rowOff>
    </xdr:from>
    <xdr:to>
      <xdr:col>24</xdr:col>
      <xdr:colOff>114300</xdr:colOff>
      <xdr:row>77</xdr:row>
      <xdr:rowOff>101764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23041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12719</xdr:rowOff>
    </xdr:from>
    <xdr:to>
      <xdr:col>20</xdr:col>
      <xdr:colOff>38100</xdr:colOff>
      <xdr:row>77</xdr:row>
      <xdr:rowOff>114319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130846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73507</xdr:rowOff>
    </xdr:from>
    <xdr:to>
      <xdr:col>15</xdr:col>
      <xdr:colOff>101600</xdr:colOff>
      <xdr:row>78</xdr:row>
      <xdr:rowOff>3657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20184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17138</xdr:rowOff>
    </xdr:from>
    <xdr:to>
      <xdr:col>10</xdr:col>
      <xdr:colOff>165100</xdr:colOff>
      <xdr:row>78</xdr:row>
      <xdr:rowOff>118738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109865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21101</xdr:rowOff>
    </xdr:from>
    <xdr:to>
      <xdr:col>6</xdr:col>
      <xdr:colOff>38100</xdr:colOff>
      <xdr:row>78</xdr:row>
      <xdr:rowOff>122701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139228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128591</xdr:rowOff>
    </xdr:from>
    <xdr:to>
      <xdr:col>24</xdr:col>
      <xdr:colOff>63500</xdr:colOff>
      <xdr:row>95</xdr:row>
      <xdr:rowOff>39596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44891"/>
          <a:ext cx="8382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36175</xdr:rowOff>
    </xdr:from>
    <xdr:to>
      <xdr:col>19</xdr:col>
      <xdr:colOff>177800</xdr:colOff>
      <xdr:row>95</xdr:row>
      <xdr:rowOff>39596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52475"/>
          <a:ext cx="889000" cy="17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36175</xdr:rowOff>
    </xdr:from>
    <xdr:to>
      <xdr:col>15</xdr:col>
      <xdr:colOff>50800</xdr:colOff>
      <xdr:row>95</xdr:row>
      <xdr:rowOff>112330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52475"/>
          <a:ext cx="889000" cy="24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112330</xdr:rowOff>
    </xdr:from>
    <xdr:to>
      <xdr:col>10</xdr:col>
      <xdr:colOff>114300</xdr:colOff>
      <xdr:row>95</xdr:row>
      <xdr:rowOff>125831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00080"/>
          <a:ext cx="889000" cy="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77791</xdr:rowOff>
    </xdr:from>
    <xdr:to>
      <xdr:col>24</xdr:col>
      <xdr:colOff>114300</xdr:colOff>
      <xdr:row>95</xdr:row>
      <xdr:rowOff>7941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100668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4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160246</xdr:rowOff>
    </xdr:from>
    <xdr:to>
      <xdr:col>20</xdr:col>
      <xdr:colOff>38100</xdr:colOff>
      <xdr:row>95</xdr:row>
      <xdr:rowOff>90396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7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106923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5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156825</xdr:rowOff>
    </xdr:from>
    <xdr:to>
      <xdr:col>15</xdr:col>
      <xdr:colOff>101600</xdr:colOff>
      <xdr:row>94</xdr:row>
      <xdr:rowOff>86975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103502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61530</xdr:rowOff>
    </xdr:from>
    <xdr:to>
      <xdr:col>10</xdr:col>
      <xdr:colOff>165100</xdr:colOff>
      <xdr:row>95</xdr:row>
      <xdr:rowOff>163130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8207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2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75031</xdr:rowOff>
    </xdr:from>
    <xdr:to>
      <xdr:col>6</xdr:col>
      <xdr:colOff>38100</xdr:colOff>
      <xdr:row>96</xdr:row>
      <xdr:rowOff>5181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21708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3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31222</xdr:rowOff>
    </xdr:from>
    <xdr:to>
      <xdr:col>55</xdr:col>
      <xdr:colOff>0</xdr:colOff>
      <xdr:row>37</xdr:row>
      <xdr:rowOff>55110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4872"/>
          <a:ext cx="8382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32548</xdr:rowOff>
    </xdr:from>
    <xdr:to>
      <xdr:col>50</xdr:col>
      <xdr:colOff>114300</xdr:colOff>
      <xdr:row>37</xdr:row>
      <xdr:rowOff>55110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76198"/>
          <a:ext cx="889000" cy="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70708</xdr:rowOff>
    </xdr:from>
    <xdr:to>
      <xdr:col>45</xdr:col>
      <xdr:colOff>177800</xdr:colOff>
      <xdr:row>37</xdr:row>
      <xdr:rowOff>32548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0008"/>
          <a:ext cx="889000" cy="47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70708</xdr:rowOff>
    </xdr:from>
    <xdr:to>
      <xdr:col>41</xdr:col>
      <xdr:colOff>50800</xdr:colOff>
      <xdr:row>37</xdr:row>
      <xdr:rowOff>124700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0008"/>
          <a:ext cx="889000" cy="56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151872</xdr:rowOff>
    </xdr:from>
    <xdr:to>
      <xdr:col>55</xdr:col>
      <xdr:colOff>50800</xdr:colOff>
      <xdr:row>37</xdr:row>
      <xdr:rowOff>82022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130299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0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4310</xdr:rowOff>
    </xdr:from>
    <xdr:to>
      <xdr:col>50</xdr:col>
      <xdr:colOff>165100</xdr:colOff>
      <xdr:row>37</xdr:row>
      <xdr:rowOff>105910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97037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153198</xdr:rowOff>
    </xdr:from>
    <xdr:to>
      <xdr:col>46</xdr:col>
      <xdr:colOff>38100</xdr:colOff>
      <xdr:row>37</xdr:row>
      <xdr:rowOff>83348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74475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19908</xdr:rowOff>
    </xdr:from>
    <xdr:to>
      <xdr:col>41</xdr:col>
      <xdr:colOff>101600</xdr:colOff>
      <xdr:row>34</xdr:row>
      <xdr:rowOff>121508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138035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2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73900</xdr:rowOff>
    </xdr:from>
    <xdr:to>
      <xdr:col>36</xdr:col>
      <xdr:colOff>165100</xdr:colOff>
      <xdr:row>38</xdr:row>
      <xdr:rowOff>4050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166627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78168</xdr:rowOff>
    </xdr:from>
    <xdr:to>
      <xdr:col>55</xdr:col>
      <xdr:colOff>0</xdr:colOff>
      <xdr:row>57</xdr:row>
      <xdr:rowOff>168304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0818"/>
          <a:ext cx="838200" cy="9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78168</xdr:rowOff>
    </xdr:from>
    <xdr:to>
      <xdr:col>50</xdr:col>
      <xdr:colOff>114300</xdr:colOff>
      <xdr:row>57</xdr:row>
      <xdr:rowOff>127378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0818"/>
          <a:ext cx="889000" cy="4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61560</xdr:rowOff>
    </xdr:from>
    <xdr:to>
      <xdr:col>45</xdr:col>
      <xdr:colOff>177800</xdr:colOff>
      <xdr:row>57</xdr:row>
      <xdr:rowOff>127378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34210"/>
          <a:ext cx="889000" cy="6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61560</xdr:rowOff>
    </xdr:from>
    <xdr:to>
      <xdr:col>41</xdr:col>
      <xdr:colOff>50800</xdr:colOff>
      <xdr:row>57</xdr:row>
      <xdr:rowOff>122462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34210"/>
          <a:ext cx="889000" cy="6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117504</xdr:rowOff>
    </xdr:from>
    <xdr:to>
      <xdr:col>55</xdr:col>
      <xdr:colOff>50800</xdr:colOff>
      <xdr:row>58</xdr:row>
      <xdr:rowOff>47654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32431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0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27368</xdr:rowOff>
    </xdr:from>
    <xdr:to>
      <xdr:col>50</xdr:col>
      <xdr:colOff>165100</xdr:colOff>
      <xdr:row>57</xdr:row>
      <xdr:rowOff>128968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145495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76578</xdr:rowOff>
    </xdr:from>
    <xdr:to>
      <xdr:col>46</xdr:col>
      <xdr:colOff>38100</xdr:colOff>
      <xdr:row>58</xdr:row>
      <xdr:rowOff>6728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169305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10760</xdr:rowOff>
    </xdr:from>
    <xdr:to>
      <xdr:col>41</xdr:col>
      <xdr:colOff>101600</xdr:colOff>
      <xdr:row>57</xdr:row>
      <xdr:rowOff>112360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128887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5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71662</xdr:rowOff>
    </xdr:from>
    <xdr:to>
      <xdr:col>36</xdr:col>
      <xdr:colOff>165100</xdr:colOff>
      <xdr:row>58</xdr:row>
      <xdr:rowOff>1812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164389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3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155880</xdr:rowOff>
    </xdr:from>
    <xdr:to>
      <xdr:col>55</xdr:col>
      <xdr:colOff>0</xdr:colOff>
      <xdr:row>79</xdr:row>
      <xdr:rowOff>43307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57530"/>
          <a:ext cx="838200" cy="2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155880</xdr:rowOff>
    </xdr:from>
    <xdr:to>
      <xdr:col>50</xdr:col>
      <xdr:colOff>114300</xdr:colOff>
      <xdr:row>78</xdr:row>
      <xdr:rowOff>73724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57530"/>
          <a:ext cx="889000" cy="8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73724</xdr:rowOff>
    </xdr:from>
    <xdr:to>
      <xdr:col>45</xdr:col>
      <xdr:colOff>177800</xdr:colOff>
      <xdr:row>79</xdr:row>
      <xdr:rowOff>37757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46824"/>
          <a:ext cx="8890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37757</xdr:rowOff>
    </xdr:from>
    <xdr:to>
      <xdr:col>41</xdr:col>
      <xdr:colOff>50800</xdr:colOff>
      <xdr:row>79</xdr:row>
      <xdr:rowOff>38264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2307"/>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163957</xdr:rowOff>
    </xdr:from>
    <xdr:to>
      <xdr:col>55</xdr:col>
      <xdr:colOff>50800</xdr:colOff>
      <xdr:row>79</xdr:row>
      <xdr:rowOff>94107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78884</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1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105080</xdr:rowOff>
    </xdr:from>
    <xdr:to>
      <xdr:col>50</xdr:col>
      <xdr:colOff>165100</xdr:colOff>
      <xdr:row>78</xdr:row>
      <xdr:rowOff>35230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26357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39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22924</xdr:rowOff>
    </xdr:from>
    <xdr:to>
      <xdr:col>46</xdr:col>
      <xdr:colOff>38100</xdr:colOff>
      <xdr:row>78</xdr:row>
      <xdr:rowOff>124524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115651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158407</xdr:rowOff>
    </xdr:from>
    <xdr:to>
      <xdr:col>41</xdr:col>
      <xdr:colOff>101600</xdr:colOff>
      <xdr:row>79</xdr:row>
      <xdr:rowOff>88557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79684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4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158914</xdr:rowOff>
    </xdr:from>
    <xdr:to>
      <xdr:col>36</xdr:col>
      <xdr:colOff>165100</xdr:colOff>
      <xdr:row>79</xdr:row>
      <xdr:rowOff>89064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80191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5068</xdr:rowOff>
    </xdr:from>
    <xdr:to>
      <xdr:col>55</xdr:col>
      <xdr:colOff>0</xdr:colOff>
      <xdr:row>98</xdr:row>
      <xdr:rowOff>28680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07168"/>
          <a:ext cx="8382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5068</xdr:rowOff>
    </xdr:from>
    <xdr:to>
      <xdr:col>50</xdr:col>
      <xdr:colOff>114300</xdr:colOff>
      <xdr:row>98</xdr:row>
      <xdr:rowOff>34091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07168"/>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158232</xdr:rowOff>
    </xdr:from>
    <xdr:to>
      <xdr:col>45</xdr:col>
      <xdr:colOff>177800</xdr:colOff>
      <xdr:row>98</xdr:row>
      <xdr:rowOff>34091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8882"/>
          <a:ext cx="889000" cy="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158232</xdr:rowOff>
    </xdr:from>
    <xdr:to>
      <xdr:col>41</xdr:col>
      <xdr:colOff>50800</xdr:colOff>
      <xdr:row>97</xdr:row>
      <xdr:rowOff>170613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8882"/>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149330</xdr:rowOff>
    </xdr:from>
    <xdr:to>
      <xdr:col>55</xdr:col>
      <xdr:colOff>50800</xdr:colOff>
      <xdr:row>98</xdr:row>
      <xdr:rowOff>79480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125718</xdr:rowOff>
    </xdr:from>
    <xdr:to>
      <xdr:col>50</xdr:col>
      <xdr:colOff>165100</xdr:colOff>
      <xdr:row>98</xdr:row>
      <xdr:rowOff>55868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72395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154741</xdr:rowOff>
    </xdr:from>
    <xdr:to>
      <xdr:col>46</xdr:col>
      <xdr:colOff>38100</xdr:colOff>
      <xdr:row>98</xdr:row>
      <xdr:rowOff>84891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76018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107432</xdr:rowOff>
    </xdr:from>
    <xdr:to>
      <xdr:col>41</xdr:col>
      <xdr:colOff>101600</xdr:colOff>
      <xdr:row>98</xdr:row>
      <xdr:rowOff>37582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54109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119813</xdr:rowOff>
    </xdr:from>
    <xdr:to>
      <xdr:col>36</xdr:col>
      <xdr:colOff>165100</xdr:colOff>
      <xdr:row>98</xdr:row>
      <xdr:rowOff>49963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66490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15304</xdr:rowOff>
    </xdr:from>
    <xdr:to>
      <xdr:col>85</xdr:col>
      <xdr:colOff>127000</xdr:colOff>
      <xdr:row>38</xdr:row>
      <xdr:rowOff>65697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30404"/>
          <a:ext cx="838200" cy="5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90945</xdr:rowOff>
    </xdr:from>
    <xdr:to>
      <xdr:col>81</xdr:col>
      <xdr:colOff>50800</xdr:colOff>
      <xdr:row>38</xdr:row>
      <xdr:rowOff>15304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34595"/>
          <a:ext cx="889000" cy="9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90945</xdr:rowOff>
    </xdr:from>
    <xdr:to>
      <xdr:col>76</xdr:col>
      <xdr:colOff>114300</xdr:colOff>
      <xdr:row>38</xdr:row>
      <xdr:rowOff>24956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34595"/>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24956</xdr:rowOff>
    </xdr:from>
    <xdr:to>
      <xdr:col>71</xdr:col>
      <xdr:colOff>177800</xdr:colOff>
      <xdr:row>38</xdr:row>
      <xdr:rowOff>144031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40056"/>
          <a:ext cx="889000" cy="1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14897</xdr:rowOff>
    </xdr:from>
    <xdr:to>
      <xdr:col>85</xdr:col>
      <xdr:colOff>177800</xdr:colOff>
      <xdr:row>38</xdr:row>
      <xdr:rowOff>116497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37774</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135953</xdr:rowOff>
    </xdr:from>
    <xdr:to>
      <xdr:col>81</xdr:col>
      <xdr:colOff>101600</xdr:colOff>
      <xdr:row>38</xdr:row>
      <xdr:rowOff>66103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82630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5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40145</xdr:rowOff>
    </xdr:from>
    <xdr:to>
      <xdr:col>76</xdr:col>
      <xdr:colOff>165100</xdr:colOff>
      <xdr:row>37</xdr:row>
      <xdr:rowOff>141745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158272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5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145605</xdr:rowOff>
    </xdr:from>
    <xdr:to>
      <xdr:col>72</xdr:col>
      <xdr:colOff>38100</xdr:colOff>
      <xdr:row>38</xdr:row>
      <xdr:rowOff>75755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92282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93231</xdr:rowOff>
    </xdr:from>
    <xdr:to>
      <xdr:col>67</xdr:col>
      <xdr:colOff>101600</xdr:colOff>
      <xdr:row>39</xdr:row>
      <xdr:rowOff>23381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14508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15847</xdr:rowOff>
    </xdr:from>
    <xdr:to>
      <xdr:col>85</xdr:col>
      <xdr:colOff>127000</xdr:colOff>
      <xdr:row>78</xdr:row>
      <xdr:rowOff>21237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8947"/>
          <a:ext cx="8382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21237</xdr:rowOff>
    </xdr:from>
    <xdr:to>
      <xdr:col>81</xdr:col>
      <xdr:colOff>50800</xdr:colOff>
      <xdr:row>78</xdr:row>
      <xdr:rowOff>37114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4337"/>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37114</xdr:rowOff>
    </xdr:from>
    <xdr:to>
      <xdr:col>76</xdr:col>
      <xdr:colOff>114300</xdr:colOff>
      <xdr:row>78</xdr:row>
      <xdr:rowOff>46027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10214"/>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46027</xdr:rowOff>
    </xdr:from>
    <xdr:to>
      <xdr:col>71</xdr:col>
      <xdr:colOff>177800</xdr:colOff>
      <xdr:row>78</xdr:row>
      <xdr:rowOff>55680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19127"/>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136497</xdr:rowOff>
    </xdr:from>
    <xdr:to>
      <xdr:col>85</xdr:col>
      <xdr:colOff>177800</xdr:colOff>
      <xdr:row>78</xdr:row>
      <xdr:rowOff>66647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141887</xdr:rowOff>
    </xdr:from>
    <xdr:to>
      <xdr:col>81</xdr:col>
      <xdr:colOff>101600</xdr:colOff>
      <xdr:row>78</xdr:row>
      <xdr:rowOff>72037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63164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157764</xdr:rowOff>
    </xdr:from>
    <xdr:to>
      <xdr:col>76</xdr:col>
      <xdr:colOff>165100</xdr:colOff>
      <xdr:row>78</xdr:row>
      <xdr:rowOff>87914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79041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166677</xdr:rowOff>
    </xdr:from>
    <xdr:to>
      <xdr:col>72</xdr:col>
      <xdr:colOff>38100</xdr:colOff>
      <xdr:row>78</xdr:row>
      <xdr:rowOff>96827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87954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6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4880</xdr:rowOff>
    </xdr:from>
    <xdr:to>
      <xdr:col>67</xdr:col>
      <xdr:colOff>101600</xdr:colOff>
      <xdr:row>78</xdr:row>
      <xdr:rowOff>106480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97607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7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151526</xdr:rowOff>
    </xdr:from>
    <xdr:to>
      <xdr:col>85</xdr:col>
      <xdr:colOff>127000</xdr:colOff>
      <xdr:row>98</xdr:row>
      <xdr:rowOff>10170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82176"/>
          <a:ext cx="838200" cy="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155595</xdr:rowOff>
    </xdr:from>
    <xdr:to>
      <xdr:col>81</xdr:col>
      <xdr:colOff>50800</xdr:colOff>
      <xdr:row>98</xdr:row>
      <xdr:rowOff>10170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86245"/>
          <a:ext cx="889000" cy="2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155595</xdr:rowOff>
    </xdr:from>
    <xdr:to>
      <xdr:col>76</xdr:col>
      <xdr:colOff>114300</xdr:colOff>
      <xdr:row>98</xdr:row>
      <xdr:rowOff>33151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86245"/>
          <a:ext cx="889000" cy="4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33151</xdr:rowOff>
    </xdr:from>
    <xdr:to>
      <xdr:col>71</xdr:col>
      <xdr:colOff>177800</xdr:colOff>
      <xdr:row>98</xdr:row>
      <xdr:rowOff>45341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35251"/>
          <a:ext cx="889000" cy="1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100726</xdr:rowOff>
    </xdr:from>
    <xdr:to>
      <xdr:col>85</xdr:col>
      <xdr:colOff>177800</xdr:colOff>
      <xdr:row>98</xdr:row>
      <xdr:rowOff>30876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3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123603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130820</xdr:rowOff>
    </xdr:from>
    <xdr:to>
      <xdr:col>81</xdr:col>
      <xdr:colOff>101600</xdr:colOff>
      <xdr:row>98</xdr:row>
      <xdr:rowOff>60970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3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104795</xdr:rowOff>
    </xdr:from>
    <xdr:to>
      <xdr:col>76</xdr:col>
      <xdr:colOff>165100</xdr:colOff>
      <xdr:row>98</xdr:row>
      <xdr:rowOff>34945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51472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153801</xdr:rowOff>
    </xdr:from>
    <xdr:to>
      <xdr:col>72</xdr:col>
      <xdr:colOff>38100</xdr:colOff>
      <xdr:row>98</xdr:row>
      <xdr:rowOff>83951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100478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5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165991</xdr:rowOff>
    </xdr:from>
    <xdr:to>
      <xdr:col>67</xdr:col>
      <xdr:colOff>101600</xdr:colOff>
      <xdr:row>98</xdr:row>
      <xdr:rowOff>96141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112668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7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108439</xdr:rowOff>
    </xdr:from>
    <xdr:to>
      <xdr:col>116</xdr:col>
      <xdr:colOff>63500</xdr:colOff>
      <xdr:row>39</xdr:row>
      <xdr:rowOff>17704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23539"/>
          <a:ext cx="838200" cy="8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17704</xdr:rowOff>
    </xdr:from>
    <xdr:to>
      <xdr:col>111</xdr:col>
      <xdr:colOff>177800</xdr:colOff>
      <xdr:row>39</xdr:row>
      <xdr:rowOff>19780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704254"/>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19780</xdr:rowOff>
    </xdr:from>
    <xdr:to>
      <xdr:col>107</xdr:col>
      <xdr:colOff>50800</xdr:colOff>
      <xdr:row>39</xdr:row>
      <xdr:rowOff>23781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0633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23781</xdr:rowOff>
    </xdr:from>
    <xdr:to>
      <xdr:col>102</xdr:col>
      <xdr:colOff>114300</xdr:colOff>
      <xdr:row>39</xdr:row>
      <xdr:rowOff>27095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710331"/>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57639</xdr:rowOff>
    </xdr:from>
    <xdr:to>
      <xdr:col>116</xdr:col>
      <xdr:colOff>114300</xdr:colOff>
      <xdr:row>38</xdr:row>
      <xdr:rowOff>159239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17016</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6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138354</xdr:rowOff>
    </xdr:from>
    <xdr:to>
      <xdr:col>112</xdr:col>
      <xdr:colOff>38100</xdr:colOff>
      <xdr:row>39</xdr:row>
      <xdr:rowOff>68504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59631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140430</xdr:rowOff>
    </xdr:from>
    <xdr:to>
      <xdr:col>107</xdr:col>
      <xdr:colOff>101600</xdr:colOff>
      <xdr:row>39</xdr:row>
      <xdr:rowOff>70580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61707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144431</xdr:rowOff>
    </xdr:from>
    <xdr:to>
      <xdr:col>102</xdr:col>
      <xdr:colOff>165100</xdr:colOff>
      <xdr:row>39</xdr:row>
      <xdr:rowOff>74581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65708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147745</xdr:rowOff>
    </xdr:from>
    <xdr:to>
      <xdr:col>98</xdr:col>
      <xdr:colOff>38100</xdr:colOff>
      <xdr:row>39</xdr:row>
      <xdr:rowOff>77895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69022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55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123103</xdr:rowOff>
    </xdr:from>
    <xdr:to>
      <xdr:col>116</xdr:col>
      <xdr:colOff>63500</xdr:colOff>
      <xdr:row>57</xdr:row>
      <xdr:rowOff>124018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9575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119355</xdr:rowOff>
    </xdr:from>
    <xdr:to>
      <xdr:col>111</xdr:col>
      <xdr:colOff>177800</xdr:colOff>
      <xdr:row>57</xdr:row>
      <xdr:rowOff>123103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92005"/>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119355</xdr:rowOff>
    </xdr:from>
    <xdr:to>
      <xdr:col>107</xdr:col>
      <xdr:colOff>50800</xdr:colOff>
      <xdr:row>57</xdr:row>
      <xdr:rowOff>125413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9200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125413</xdr:rowOff>
    </xdr:from>
    <xdr:to>
      <xdr:col>102</xdr:col>
      <xdr:colOff>114300</xdr:colOff>
      <xdr:row>57</xdr:row>
      <xdr:rowOff>134305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98063"/>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73218</xdr:rowOff>
    </xdr:from>
    <xdr:to>
      <xdr:col>116</xdr:col>
      <xdr:colOff>114300</xdr:colOff>
      <xdr:row>58</xdr:row>
      <xdr:rowOff>3368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4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96095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72303</xdr:rowOff>
    </xdr:from>
    <xdr:to>
      <xdr:col>112</xdr:col>
      <xdr:colOff>38100</xdr:colOff>
      <xdr:row>58</xdr:row>
      <xdr:rowOff>2453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18980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2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68555</xdr:rowOff>
    </xdr:from>
    <xdr:to>
      <xdr:col>107</xdr:col>
      <xdr:colOff>101600</xdr:colOff>
      <xdr:row>57</xdr:row>
      <xdr:rowOff>170155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15232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74613</xdr:rowOff>
    </xdr:from>
    <xdr:to>
      <xdr:col>102</xdr:col>
      <xdr:colOff>165100</xdr:colOff>
      <xdr:row>58</xdr:row>
      <xdr:rowOff>4763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21290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83505</xdr:rowOff>
    </xdr:from>
    <xdr:to>
      <xdr:col>98</xdr:col>
      <xdr:colOff>38100</xdr:colOff>
      <xdr:row>58</xdr:row>
      <xdr:rowOff>13655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5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30182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126009</xdr:rowOff>
    </xdr:from>
    <xdr:to>
      <xdr:col>116</xdr:col>
      <xdr:colOff>63500</xdr:colOff>
      <xdr:row>75</xdr:row>
      <xdr:rowOff>169024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84759"/>
          <a:ext cx="8382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141046</xdr:rowOff>
    </xdr:from>
    <xdr:to>
      <xdr:col>111</xdr:col>
      <xdr:colOff>177800</xdr:colOff>
      <xdr:row>75</xdr:row>
      <xdr:rowOff>169024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999796"/>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97460</xdr:rowOff>
    </xdr:from>
    <xdr:to>
      <xdr:col>107</xdr:col>
      <xdr:colOff>50800</xdr:colOff>
      <xdr:row>75</xdr:row>
      <xdr:rowOff>141046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56210"/>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97460</xdr:rowOff>
    </xdr:from>
    <xdr:to>
      <xdr:col>102</xdr:col>
      <xdr:colOff>114300</xdr:colOff>
      <xdr:row>76</xdr:row>
      <xdr:rowOff>77025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56210"/>
          <a:ext cx="889000" cy="1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75209</xdr:rowOff>
    </xdr:from>
    <xdr:to>
      <xdr:col>116</xdr:col>
      <xdr:colOff>114300</xdr:colOff>
      <xdr:row>76</xdr:row>
      <xdr:rowOff>5359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98086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118225</xdr:rowOff>
    </xdr:from>
    <xdr:to>
      <xdr:col>112</xdr:col>
      <xdr:colOff>38100</xdr:colOff>
      <xdr:row>76</xdr:row>
      <xdr:rowOff>48375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64902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90246</xdr:rowOff>
    </xdr:from>
    <xdr:to>
      <xdr:col>107</xdr:col>
      <xdr:colOff>101600</xdr:colOff>
      <xdr:row>76</xdr:row>
      <xdr:rowOff>20396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36923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46660</xdr:rowOff>
    </xdr:from>
    <xdr:to>
      <xdr:col>102</xdr:col>
      <xdr:colOff>165100</xdr:colOff>
      <xdr:row>75</xdr:row>
      <xdr:rowOff>148261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05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164787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26225</xdr:rowOff>
    </xdr:from>
    <xdr:to>
      <xdr:col>98</xdr:col>
      <xdr:colOff>38100</xdr:colOff>
      <xdr:row>76</xdr:row>
      <xdr:rowOff>127825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144353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3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795,623</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7,732</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151,458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27,051</a:t>
          </a:r>
          <a:r>
            <a:rPr kumimoji="1" lang="ja-JP" altLang="en-US" sz="1300">
              <a:latin typeface="ＭＳ Ｐゴシック" panose="020B0600070205080204" pitchFamily="50" charset="-128"/>
              <a:ea typeface="ＭＳ Ｐゴシック" panose="020B0600070205080204" pitchFamily="50" charset="-128"/>
            </a:rPr>
            <a:t>円上回っている。コスト増の要因は、電力・ガス・食料品等価格高騰重点支援給付金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8,015</a:t>
          </a:r>
          <a:r>
            <a:rPr kumimoji="1" lang="ja-JP" altLang="en-US" sz="1300">
              <a:latin typeface="ＭＳ Ｐゴシック" panose="020B0600070205080204" pitchFamily="50" charset="-128"/>
              <a:ea typeface="ＭＳ Ｐゴシック" panose="020B0600070205080204" pitchFamily="50" charset="-128"/>
            </a:rPr>
            <a:t>万円増などによるもの。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・普通建設事業費は、永山運動公園整備事業費</a:t>
          </a:r>
          <a:r>
            <a:rPr kumimoji="1" lang="en-US" altLang="ja-JP" sz="1300">
              <a:latin typeface="ＭＳ Ｐゴシック" panose="020B0600070205080204" pitchFamily="50" charset="-128"/>
              <a:ea typeface="ＭＳ Ｐゴシック" panose="020B0600070205080204" pitchFamily="50" charset="-128"/>
            </a:rPr>
            <a:t>321,274</a:t>
          </a:r>
          <a:r>
            <a:rPr kumimoji="1" lang="ja-JP" altLang="en-US" sz="1300">
              <a:latin typeface="ＭＳ Ｐゴシック" panose="020B0600070205080204" pitchFamily="50" charset="-128"/>
              <a:ea typeface="ＭＳ Ｐゴシック" panose="020B0600070205080204" pitchFamily="50" charset="-128"/>
            </a:rPr>
            <a:t>千円の皆減、文化センター改修事業費</a:t>
          </a:r>
          <a:r>
            <a:rPr kumimoji="1" lang="en-US" altLang="ja-JP" sz="1300">
              <a:latin typeface="ＭＳ Ｐゴシック" panose="020B0600070205080204" pitchFamily="50" charset="-128"/>
              <a:ea typeface="ＭＳ Ｐゴシック" panose="020B0600070205080204" pitchFamily="50" charset="-128"/>
            </a:rPr>
            <a:t>76,488</a:t>
          </a:r>
          <a:r>
            <a:rPr kumimoji="1" lang="ja-JP" altLang="en-US" sz="1300">
              <a:latin typeface="ＭＳ Ｐゴシック" panose="020B0600070205080204" pitchFamily="50" charset="-128"/>
              <a:ea typeface="ＭＳ Ｐゴシック" panose="020B0600070205080204" pitchFamily="50" charset="-128"/>
            </a:rPr>
            <a:t>千円の減、畜産競争力強化整備事業補助金（養豚経営体施設整備補助）</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2,999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千円の皆減などにより、住民一人当たりのコストは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39,430</a:t>
          </a:r>
          <a:r>
            <a:rPr kumimoji="1" lang="ja-JP" altLang="en-US" sz="1300">
              <a:latin typeface="ＭＳ Ｐゴシック" panose="020B0600070205080204" pitchFamily="50" charset="-128"/>
              <a:ea typeface="ＭＳ Ｐゴシック" panose="020B0600070205080204" pitchFamily="50" charset="-128"/>
            </a:rPr>
            <a:t>円減となっている。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87122</xdr:rowOff>
    </xdr:from>
    <xdr:to>
      <xdr:col>24</xdr:col>
      <xdr:colOff>63500</xdr:colOff>
      <xdr:row>34</xdr:row>
      <xdr:rowOff>5778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4972"/>
          <a:ext cx="838200" cy="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105982</xdr:rowOff>
    </xdr:from>
    <xdr:to>
      <xdr:col>19</xdr:col>
      <xdr:colOff>177800</xdr:colOff>
      <xdr:row>34</xdr:row>
      <xdr:rowOff>5778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63832"/>
          <a:ext cx="889000" cy="7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57785</xdr:rowOff>
    </xdr:from>
    <xdr:to>
      <xdr:col>15</xdr:col>
      <xdr:colOff>50800</xdr:colOff>
      <xdr:row>33</xdr:row>
      <xdr:rowOff>105982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5635"/>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24828</xdr:rowOff>
    </xdr:from>
    <xdr:to>
      <xdr:col>10</xdr:col>
      <xdr:colOff>114300</xdr:colOff>
      <xdr:row>33</xdr:row>
      <xdr:rowOff>57785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2678"/>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36322</xdr:rowOff>
    </xdr:from>
    <xdr:to>
      <xdr:col>24</xdr:col>
      <xdr:colOff>114300</xdr:colOff>
      <xdr:row>33</xdr:row>
      <xdr:rowOff>137922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59199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126428</xdr:rowOff>
    </xdr:from>
    <xdr:to>
      <xdr:col>20</xdr:col>
      <xdr:colOff>38100</xdr:colOff>
      <xdr:row>34</xdr:row>
      <xdr:rowOff>56578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73105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5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55182</xdr:rowOff>
    </xdr:from>
    <xdr:to>
      <xdr:col>15</xdr:col>
      <xdr:colOff>101600</xdr:colOff>
      <xdr:row>33</xdr:row>
      <xdr:rowOff>156782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1859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6985</xdr:rowOff>
    </xdr:from>
    <xdr:to>
      <xdr:col>10</xdr:col>
      <xdr:colOff>165100</xdr:colOff>
      <xdr:row>33</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145478</xdr:rowOff>
    </xdr:from>
    <xdr:to>
      <xdr:col>6</xdr:col>
      <xdr:colOff>38100</xdr:colOff>
      <xdr:row>33</xdr:row>
      <xdr:rowOff>75628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92155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191</xdr:rowOff>
    </xdr:from>
    <xdr:to>
      <xdr:col>24</xdr:col>
      <xdr:colOff>63500</xdr:colOff>
      <xdr:row>58</xdr:row>
      <xdr:rowOff>20546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4291"/>
          <a:ext cx="8382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158679</xdr:rowOff>
    </xdr:from>
    <xdr:to>
      <xdr:col>19</xdr:col>
      <xdr:colOff>177800</xdr:colOff>
      <xdr:row>58</xdr:row>
      <xdr:rowOff>20546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1329"/>
          <a:ext cx="889000" cy="3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67288</xdr:rowOff>
    </xdr:from>
    <xdr:to>
      <xdr:col>15</xdr:col>
      <xdr:colOff>50800</xdr:colOff>
      <xdr:row>57</xdr:row>
      <xdr:rowOff>158679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9938"/>
          <a:ext cx="889000" cy="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67288</xdr:rowOff>
    </xdr:from>
    <xdr:to>
      <xdr:col>10</xdr:col>
      <xdr:colOff>114300</xdr:colOff>
      <xdr:row>58</xdr:row>
      <xdr:rowOff>58204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39938"/>
          <a:ext cx="889000" cy="16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120841</xdr:rowOff>
    </xdr:from>
    <xdr:to>
      <xdr:col>24</xdr:col>
      <xdr:colOff>114300</xdr:colOff>
      <xdr:row>58</xdr:row>
      <xdr:rowOff>50991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143718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141196</xdr:rowOff>
    </xdr:from>
    <xdr:to>
      <xdr:col>20</xdr:col>
      <xdr:colOff>38100</xdr:colOff>
      <xdr:row>58</xdr:row>
      <xdr:rowOff>71346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87873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107879</xdr:rowOff>
    </xdr:from>
    <xdr:to>
      <xdr:col>15</xdr:col>
      <xdr:colOff>101600</xdr:colOff>
      <xdr:row>58</xdr:row>
      <xdr:rowOff>38029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54556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16488</xdr:rowOff>
    </xdr:from>
    <xdr:to>
      <xdr:col>10</xdr:col>
      <xdr:colOff>165100</xdr:colOff>
      <xdr:row>57</xdr:row>
      <xdr:rowOff>118088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134615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7404</xdr:rowOff>
    </xdr:from>
    <xdr:to>
      <xdr:col>6</xdr:col>
      <xdr:colOff>38100</xdr:colOff>
      <xdr:row>58</xdr:row>
      <xdr:rowOff>109004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125531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119588</xdr:rowOff>
    </xdr:from>
    <xdr:to>
      <xdr:col>24</xdr:col>
      <xdr:colOff>63500</xdr:colOff>
      <xdr:row>75</xdr:row>
      <xdr:rowOff>21756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6888"/>
          <a:ext cx="838200" cy="7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69611</xdr:rowOff>
    </xdr:from>
    <xdr:to>
      <xdr:col>19</xdr:col>
      <xdr:colOff>177800</xdr:colOff>
      <xdr:row>75</xdr:row>
      <xdr:rowOff>21756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56911"/>
          <a:ext cx="889000" cy="1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69611</xdr:rowOff>
    </xdr:from>
    <xdr:to>
      <xdr:col>15</xdr:col>
      <xdr:colOff>50800</xdr:colOff>
      <xdr:row>75</xdr:row>
      <xdr:rowOff>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56911"/>
          <a:ext cx="889000" cy="10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xdr:rowOff>
    </xdr:from>
    <xdr:to>
      <xdr:col>10</xdr:col>
      <xdr:colOff>114300</xdr:colOff>
      <xdr:row>75</xdr:row>
      <xdr:rowOff>100253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58798"/>
          <a:ext cx="889000" cy="10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68788</xdr:rowOff>
    </xdr:from>
    <xdr:to>
      <xdr:col>24</xdr:col>
      <xdr:colOff>114300</xdr:colOff>
      <xdr:row>74</xdr:row>
      <xdr:rowOff>170388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91665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142406</xdr:rowOff>
    </xdr:from>
    <xdr:to>
      <xdr:col>20</xdr:col>
      <xdr:colOff>38100</xdr:colOff>
      <xdr:row>75</xdr:row>
      <xdr:rowOff>72556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89083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0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18811</xdr:rowOff>
    </xdr:from>
    <xdr:to>
      <xdr:col>15</xdr:col>
      <xdr:colOff>101600</xdr:colOff>
      <xdr:row>74</xdr:row>
      <xdr:rowOff>120411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136938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8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120698</xdr:rowOff>
    </xdr:from>
    <xdr:to>
      <xdr:col>10</xdr:col>
      <xdr:colOff>165100</xdr:colOff>
      <xdr:row>75</xdr:row>
      <xdr:rowOff>50848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0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67375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8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49453</xdr:rowOff>
    </xdr:from>
    <xdr:to>
      <xdr:col>6</xdr:col>
      <xdr:colOff>38100</xdr:colOff>
      <xdr:row>75</xdr:row>
      <xdr:rowOff>151053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167580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8086</xdr:rowOff>
    </xdr:from>
    <xdr:to>
      <xdr:col>24</xdr:col>
      <xdr:colOff>63500</xdr:colOff>
      <xdr:row>97</xdr:row>
      <xdr:rowOff>15757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38736"/>
          <a:ext cx="8382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8086</xdr:rowOff>
    </xdr:from>
    <xdr:to>
      <xdr:col>19</xdr:col>
      <xdr:colOff>177800</xdr:colOff>
      <xdr:row>97</xdr:row>
      <xdr:rowOff>13503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8736"/>
          <a:ext cx="889000" cy="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13503</xdr:rowOff>
    </xdr:from>
    <xdr:to>
      <xdr:col>15</xdr:col>
      <xdr:colOff>50800</xdr:colOff>
      <xdr:row>97</xdr:row>
      <xdr:rowOff>54742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4153"/>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54742</xdr:rowOff>
    </xdr:from>
    <xdr:to>
      <xdr:col>10</xdr:col>
      <xdr:colOff>114300</xdr:colOff>
      <xdr:row>97</xdr:row>
      <xdr:rowOff>60088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85392"/>
          <a:ext cx="889000" cy="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136407</xdr:rowOff>
    </xdr:from>
    <xdr:to>
      <xdr:col>24</xdr:col>
      <xdr:colOff>114300</xdr:colOff>
      <xdr:row>97</xdr:row>
      <xdr:rowOff>66557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114834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128736</xdr:rowOff>
    </xdr:from>
    <xdr:to>
      <xdr:col>20</xdr:col>
      <xdr:colOff>38100</xdr:colOff>
      <xdr:row>97</xdr:row>
      <xdr:rowOff>58886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134153</xdr:rowOff>
    </xdr:from>
    <xdr:to>
      <xdr:col>15</xdr:col>
      <xdr:colOff>101600</xdr:colOff>
      <xdr:row>97</xdr:row>
      <xdr:rowOff>64303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80830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3942</xdr:rowOff>
    </xdr:from>
    <xdr:to>
      <xdr:col>10</xdr:col>
      <xdr:colOff>165100</xdr:colOff>
      <xdr:row>97</xdr:row>
      <xdr:rowOff>105542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96669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9288</xdr:rowOff>
    </xdr:from>
    <xdr:to>
      <xdr:col>6</xdr:col>
      <xdr:colOff>38100</xdr:colOff>
      <xdr:row>97</xdr:row>
      <xdr:rowOff>110888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102015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3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12337</xdr:rowOff>
    </xdr:from>
    <xdr:to>
      <xdr:col>55</xdr:col>
      <xdr:colOff>0</xdr:colOff>
      <xdr:row>38</xdr:row>
      <xdr:rowOff>46954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7437"/>
          <a:ext cx="8382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46954</xdr:rowOff>
    </xdr:from>
    <xdr:to>
      <xdr:col>50</xdr:col>
      <xdr:colOff>114300</xdr:colOff>
      <xdr:row>38</xdr:row>
      <xdr:rowOff>49893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205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42382</xdr:rowOff>
    </xdr:from>
    <xdr:to>
      <xdr:col>45</xdr:col>
      <xdr:colOff>177800</xdr:colOff>
      <xdr:row>38</xdr:row>
      <xdr:rowOff>49893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5748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42382</xdr:rowOff>
    </xdr:from>
    <xdr:to>
      <xdr:col>41</xdr:col>
      <xdr:colOff>50800</xdr:colOff>
      <xdr:row>38</xdr:row>
      <xdr:rowOff>56751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7482"/>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132987</xdr:rowOff>
    </xdr:from>
    <xdr:to>
      <xdr:col>55</xdr:col>
      <xdr:colOff>50800</xdr:colOff>
      <xdr:row>38</xdr:row>
      <xdr:rowOff>63137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111414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55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167604</xdr:rowOff>
    </xdr:from>
    <xdr:to>
      <xdr:col>50</xdr:col>
      <xdr:colOff>165100</xdr:colOff>
      <xdr:row>38</xdr:row>
      <xdr:rowOff>97754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88881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03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170543</xdr:rowOff>
    </xdr:from>
    <xdr:to>
      <xdr:col>46</xdr:col>
      <xdr:colOff>38100</xdr:colOff>
      <xdr:row>38</xdr:row>
      <xdr:rowOff>100693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91820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0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163032</xdr:rowOff>
    </xdr:from>
    <xdr:to>
      <xdr:col>41</xdr:col>
      <xdr:colOff>101600</xdr:colOff>
      <xdr:row>38</xdr:row>
      <xdr:rowOff>93182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84309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9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5951</xdr:rowOff>
    </xdr:from>
    <xdr:to>
      <xdr:col>36</xdr:col>
      <xdr:colOff>165100</xdr:colOff>
      <xdr:row>38</xdr:row>
      <xdr:rowOff>107551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98678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1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37599</xdr:rowOff>
    </xdr:from>
    <xdr:to>
      <xdr:col>55</xdr:col>
      <xdr:colOff>0</xdr:colOff>
      <xdr:row>56</xdr:row>
      <xdr:rowOff>57693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38799"/>
          <a:ext cx="8382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37599</xdr:rowOff>
    </xdr:from>
    <xdr:to>
      <xdr:col>50</xdr:col>
      <xdr:colOff>114300</xdr:colOff>
      <xdr:row>56</xdr:row>
      <xdr:rowOff>148730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38799"/>
          <a:ext cx="889000" cy="1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149971</xdr:rowOff>
    </xdr:from>
    <xdr:to>
      <xdr:col>45</xdr:col>
      <xdr:colOff>177800</xdr:colOff>
      <xdr:row>56</xdr:row>
      <xdr:rowOff>148730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79721"/>
          <a:ext cx="889000" cy="17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149971</xdr:rowOff>
    </xdr:from>
    <xdr:to>
      <xdr:col>41</xdr:col>
      <xdr:colOff>50800</xdr:colOff>
      <xdr:row>57</xdr:row>
      <xdr:rowOff>6106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79721"/>
          <a:ext cx="889000" cy="19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6893</xdr:rowOff>
    </xdr:from>
    <xdr:to>
      <xdr:col>55</xdr:col>
      <xdr:colOff>50800</xdr:colOff>
      <xdr:row>56</xdr:row>
      <xdr:rowOff>108493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29770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5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158249</xdr:rowOff>
    </xdr:from>
    <xdr:to>
      <xdr:col>50</xdr:col>
      <xdr:colOff>165100</xdr:colOff>
      <xdr:row>56</xdr:row>
      <xdr:rowOff>88399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8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104926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97930</xdr:rowOff>
    </xdr:from>
    <xdr:to>
      <xdr:col>46</xdr:col>
      <xdr:colOff>38100</xdr:colOff>
      <xdr:row>57</xdr:row>
      <xdr:rowOff>28080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44607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7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99171</xdr:rowOff>
    </xdr:from>
    <xdr:to>
      <xdr:col>41</xdr:col>
      <xdr:colOff>101600</xdr:colOff>
      <xdr:row>56</xdr:row>
      <xdr:rowOff>29321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45848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0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126756</xdr:rowOff>
    </xdr:from>
    <xdr:to>
      <xdr:col>36</xdr:col>
      <xdr:colOff>165100</xdr:colOff>
      <xdr:row>57</xdr:row>
      <xdr:rowOff>56906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73433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0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138663</xdr:rowOff>
    </xdr:from>
    <xdr:to>
      <xdr:col>55</xdr:col>
      <xdr:colOff>0</xdr:colOff>
      <xdr:row>78</xdr:row>
      <xdr:rowOff>4594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40313"/>
          <a:ext cx="838200" cy="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74389</xdr:rowOff>
    </xdr:from>
    <xdr:to>
      <xdr:col>50</xdr:col>
      <xdr:colOff>114300</xdr:colOff>
      <xdr:row>77</xdr:row>
      <xdr:rowOff>138663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76039"/>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74389</xdr:rowOff>
    </xdr:from>
    <xdr:to>
      <xdr:col>45</xdr:col>
      <xdr:colOff>177800</xdr:colOff>
      <xdr:row>77</xdr:row>
      <xdr:rowOff>97098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76039"/>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97098</xdr:rowOff>
    </xdr:from>
    <xdr:to>
      <xdr:col>41</xdr:col>
      <xdr:colOff>50800</xdr:colOff>
      <xdr:row>78</xdr:row>
      <xdr:rowOff>20678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98748"/>
          <a:ext cx="889000" cy="9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125244</xdr:rowOff>
    </xdr:from>
    <xdr:to>
      <xdr:col>55</xdr:col>
      <xdr:colOff>50800</xdr:colOff>
      <xdr:row>78</xdr:row>
      <xdr:rowOff>55394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84621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87863</xdr:rowOff>
    </xdr:from>
    <xdr:to>
      <xdr:col>50</xdr:col>
      <xdr:colOff>165100</xdr:colOff>
      <xdr:row>78</xdr:row>
      <xdr:rowOff>18013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34540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23589</xdr:rowOff>
    </xdr:from>
    <xdr:to>
      <xdr:col>46</xdr:col>
      <xdr:colOff>38100</xdr:colOff>
      <xdr:row>77</xdr:row>
      <xdr:rowOff>125189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141716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46298</xdr:rowOff>
    </xdr:from>
    <xdr:to>
      <xdr:col>41</xdr:col>
      <xdr:colOff>101600</xdr:colOff>
      <xdr:row>77</xdr:row>
      <xdr:rowOff>147898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164425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141328</xdr:rowOff>
    </xdr:from>
    <xdr:to>
      <xdr:col>36</xdr:col>
      <xdr:colOff>165100</xdr:colOff>
      <xdr:row>78</xdr:row>
      <xdr:rowOff>71478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88005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5367</xdr:rowOff>
    </xdr:from>
    <xdr:to>
      <xdr:col>55</xdr:col>
      <xdr:colOff>0</xdr:colOff>
      <xdr:row>97</xdr:row>
      <xdr:rowOff>10420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36017"/>
          <a:ext cx="8382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161500</xdr:rowOff>
    </xdr:from>
    <xdr:to>
      <xdr:col>50</xdr:col>
      <xdr:colOff>114300</xdr:colOff>
      <xdr:row>97</xdr:row>
      <xdr:rowOff>5367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2070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125329</xdr:rowOff>
    </xdr:from>
    <xdr:to>
      <xdr:col>45</xdr:col>
      <xdr:colOff>177800</xdr:colOff>
      <xdr:row>96</xdr:row>
      <xdr:rowOff>161500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84529"/>
          <a:ext cx="889000" cy="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125329</xdr:rowOff>
    </xdr:from>
    <xdr:to>
      <xdr:col>41</xdr:col>
      <xdr:colOff>50800</xdr:colOff>
      <xdr:row>96</xdr:row>
      <xdr:rowOff>143273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84529"/>
          <a:ext cx="889000" cy="1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131070</xdr:rowOff>
    </xdr:from>
    <xdr:to>
      <xdr:col>55</xdr:col>
      <xdr:colOff>50800</xdr:colOff>
      <xdr:row>97</xdr:row>
      <xdr:rowOff>61220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109497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126017</xdr:rowOff>
    </xdr:from>
    <xdr:to>
      <xdr:col>50</xdr:col>
      <xdr:colOff>165100</xdr:colOff>
      <xdr:row>97</xdr:row>
      <xdr:rowOff>56167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47294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110700</xdr:rowOff>
    </xdr:from>
    <xdr:to>
      <xdr:col>46</xdr:col>
      <xdr:colOff>38100</xdr:colOff>
      <xdr:row>97</xdr:row>
      <xdr:rowOff>40850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31977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74529</xdr:rowOff>
    </xdr:from>
    <xdr:to>
      <xdr:col>41</xdr:col>
      <xdr:colOff>101600</xdr:colOff>
      <xdr:row>97</xdr:row>
      <xdr:rowOff>4679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167256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92473</xdr:rowOff>
    </xdr:from>
    <xdr:to>
      <xdr:col>36</xdr:col>
      <xdr:colOff>165100</xdr:colOff>
      <xdr:row>97</xdr:row>
      <xdr:rowOff>22623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39150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2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116794</xdr:rowOff>
    </xdr:from>
    <xdr:to>
      <xdr:col>85</xdr:col>
      <xdr:colOff>127000</xdr:colOff>
      <xdr:row>36</xdr:row>
      <xdr:rowOff>10015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17544"/>
          <a:ext cx="838200" cy="6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10015</xdr:rowOff>
    </xdr:from>
    <xdr:to>
      <xdr:col>81</xdr:col>
      <xdr:colOff>50800</xdr:colOff>
      <xdr:row>36</xdr:row>
      <xdr:rowOff>11981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8221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11981</xdr:rowOff>
    </xdr:from>
    <xdr:to>
      <xdr:col>76</xdr:col>
      <xdr:colOff>114300</xdr:colOff>
      <xdr:row>36</xdr:row>
      <xdr:rowOff>20234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84181"/>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19045</xdr:rowOff>
    </xdr:from>
    <xdr:to>
      <xdr:col>71</xdr:col>
      <xdr:colOff>177800</xdr:colOff>
      <xdr:row>36</xdr:row>
      <xdr:rowOff>20234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9124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65994</xdr:rowOff>
    </xdr:from>
    <xdr:to>
      <xdr:col>85</xdr:col>
      <xdr:colOff>177800</xdr:colOff>
      <xdr:row>35</xdr:row>
      <xdr:rowOff>167594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44421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130665</xdr:rowOff>
    </xdr:from>
    <xdr:to>
      <xdr:col>81</xdr:col>
      <xdr:colOff>101600</xdr:colOff>
      <xdr:row>36</xdr:row>
      <xdr:rowOff>60815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51942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2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132631</xdr:rowOff>
    </xdr:from>
    <xdr:to>
      <xdr:col>76</xdr:col>
      <xdr:colOff>165100</xdr:colOff>
      <xdr:row>36</xdr:row>
      <xdr:rowOff>62781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53908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140884</xdr:rowOff>
    </xdr:from>
    <xdr:to>
      <xdr:col>72</xdr:col>
      <xdr:colOff>38100</xdr:colOff>
      <xdr:row>36</xdr:row>
      <xdr:rowOff>71034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62161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139695</xdr:rowOff>
    </xdr:from>
    <xdr:to>
      <xdr:col>67</xdr:col>
      <xdr:colOff>101600</xdr:colOff>
      <xdr:row>36</xdr:row>
      <xdr:rowOff>69845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4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60972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3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128023</xdr:rowOff>
    </xdr:from>
    <xdr:to>
      <xdr:col>85</xdr:col>
      <xdr:colOff>127000</xdr:colOff>
      <xdr:row>57</xdr:row>
      <xdr:rowOff>16197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29223"/>
          <a:ext cx="838200" cy="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128023</xdr:rowOff>
    </xdr:from>
    <xdr:to>
      <xdr:col>81</xdr:col>
      <xdr:colOff>50800</xdr:colOff>
      <xdr:row>57</xdr:row>
      <xdr:rowOff>62168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29223"/>
          <a:ext cx="889000" cy="10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20636</xdr:rowOff>
    </xdr:from>
    <xdr:to>
      <xdr:col>76</xdr:col>
      <xdr:colOff>114300</xdr:colOff>
      <xdr:row>57</xdr:row>
      <xdr:rowOff>62168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93286"/>
          <a:ext cx="889000" cy="4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20636</xdr:rowOff>
    </xdr:from>
    <xdr:to>
      <xdr:col>71</xdr:col>
      <xdr:colOff>177800</xdr:colOff>
      <xdr:row>57</xdr:row>
      <xdr:rowOff>70580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93286"/>
          <a:ext cx="889000" cy="4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136847</xdr:rowOff>
    </xdr:from>
    <xdr:to>
      <xdr:col>85</xdr:col>
      <xdr:colOff>177800</xdr:colOff>
      <xdr:row>57</xdr:row>
      <xdr:rowOff>66997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115274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77223</xdr:rowOff>
    </xdr:from>
    <xdr:to>
      <xdr:col>81</xdr:col>
      <xdr:colOff>101600</xdr:colOff>
      <xdr:row>57</xdr:row>
      <xdr:rowOff>7373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23900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5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11368</xdr:rowOff>
    </xdr:from>
    <xdr:to>
      <xdr:col>76</xdr:col>
      <xdr:colOff>165100</xdr:colOff>
      <xdr:row>57</xdr:row>
      <xdr:rowOff>112968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104095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141286</xdr:rowOff>
    </xdr:from>
    <xdr:to>
      <xdr:col>72</xdr:col>
      <xdr:colOff>38100</xdr:colOff>
      <xdr:row>57</xdr:row>
      <xdr:rowOff>71436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62563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3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19780</xdr:rowOff>
    </xdr:from>
    <xdr:to>
      <xdr:col>67</xdr:col>
      <xdr:colOff>101600</xdr:colOff>
      <xdr:row>57</xdr:row>
      <xdr:rowOff>121380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112507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15303</xdr:rowOff>
    </xdr:from>
    <xdr:to>
      <xdr:col>85</xdr:col>
      <xdr:colOff>127000</xdr:colOff>
      <xdr:row>78</xdr:row>
      <xdr:rowOff>65697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88403"/>
          <a:ext cx="838200" cy="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90945</xdr:rowOff>
    </xdr:from>
    <xdr:to>
      <xdr:col>81</xdr:col>
      <xdr:colOff>50800</xdr:colOff>
      <xdr:row>78</xdr:row>
      <xdr:rowOff>15303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92595"/>
          <a:ext cx="889000" cy="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90945</xdr:rowOff>
    </xdr:from>
    <xdr:to>
      <xdr:col>76</xdr:col>
      <xdr:colOff>114300</xdr:colOff>
      <xdr:row>78</xdr:row>
      <xdr:rowOff>24955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292595"/>
          <a:ext cx="889000" cy="10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24955</xdr:rowOff>
    </xdr:from>
    <xdr:to>
      <xdr:col>71</xdr:col>
      <xdr:colOff>177800</xdr:colOff>
      <xdr:row>78</xdr:row>
      <xdr:rowOff>144030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98055"/>
          <a:ext cx="889000" cy="1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14897</xdr:rowOff>
    </xdr:from>
    <xdr:to>
      <xdr:col>85</xdr:col>
      <xdr:colOff>177800</xdr:colOff>
      <xdr:row>78</xdr:row>
      <xdr:rowOff>116497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37774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135953</xdr:rowOff>
    </xdr:from>
    <xdr:to>
      <xdr:col>81</xdr:col>
      <xdr:colOff>101600</xdr:colOff>
      <xdr:row>78</xdr:row>
      <xdr:rowOff>66103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82630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1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40145</xdr:rowOff>
    </xdr:from>
    <xdr:to>
      <xdr:col>76</xdr:col>
      <xdr:colOff>165100</xdr:colOff>
      <xdr:row>77</xdr:row>
      <xdr:rowOff>141745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158272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0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145605</xdr:rowOff>
    </xdr:from>
    <xdr:to>
      <xdr:col>72</xdr:col>
      <xdr:colOff>38100</xdr:colOff>
      <xdr:row>78</xdr:row>
      <xdr:rowOff>75755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92282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2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93230</xdr:rowOff>
    </xdr:from>
    <xdr:to>
      <xdr:col>67</xdr:col>
      <xdr:colOff>101600</xdr:colOff>
      <xdr:row>79</xdr:row>
      <xdr:rowOff>23380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14507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5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15847</xdr:rowOff>
    </xdr:from>
    <xdr:to>
      <xdr:col>85</xdr:col>
      <xdr:colOff>127000</xdr:colOff>
      <xdr:row>98</xdr:row>
      <xdr:rowOff>21237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17947"/>
          <a:ext cx="8382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21237</xdr:rowOff>
    </xdr:from>
    <xdr:to>
      <xdr:col>81</xdr:col>
      <xdr:colOff>50800</xdr:colOff>
      <xdr:row>98</xdr:row>
      <xdr:rowOff>37114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23337"/>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37114</xdr:rowOff>
    </xdr:from>
    <xdr:to>
      <xdr:col>76</xdr:col>
      <xdr:colOff>114300</xdr:colOff>
      <xdr:row>98</xdr:row>
      <xdr:rowOff>46027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39214"/>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46027</xdr:rowOff>
    </xdr:from>
    <xdr:to>
      <xdr:col>71</xdr:col>
      <xdr:colOff>177800</xdr:colOff>
      <xdr:row>98</xdr:row>
      <xdr:rowOff>55680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48127"/>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136497</xdr:rowOff>
    </xdr:from>
    <xdr:to>
      <xdr:col>85</xdr:col>
      <xdr:colOff>177800</xdr:colOff>
      <xdr:row>98</xdr:row>
      <xdr:rowOff>66647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141887</xdr:rowOff>
    </xdr:from>
    <xdr:to>
      <xdr:col>81</xdr:col>
      <xdr:colOff>101600</xdr:colOff>
      <xdr:row>98</xdr:row>
      <xdr:rowOff>72037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7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63164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157764</xdr:rowOff>
    </xdr:from>
    <xdr:to>
      <xdr:col>76</xdr:col>
      <xdr:colOff>165100</xdr:colOff>
      <xdr:row>98</xdr:row>
      <xdr:rowOff>87914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79041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166677</xdr:rowOff>
    </xdr:from>
    <xdr:to>
      <xdr:col>72</xdr:col>
      <xdr:colOff>38100</xdr:colOff>
      <xdr:row>98</xdr:row>
      <xdr:rowOff>96827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9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87954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4880</xdr:rowOff>
    </xdr:from>
    <xdr:to>
      <xdr:col>67</xdr:col>
      <xdr:colOff>101600</xdr:colOff>
      <xdr:row>98</xdr:row>
      <xdr:rowOff>106480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8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97607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・総務費に関しては、住民一人当たりのコストが</a:t>
          </a:r>
          <a:r>
            <a:rPr kumimoji="1" lang="en-US" altLang="ja-JP" sz="1300">
              <a:latin typeface="ＭＳ Ｐゴシック" panose="020B0600070205080204" pitchFamily="50" charset="-128"/>
              <a:ea typeface="ＭＳ Ｐゴシック" panose="020B0600070205080204" pitchFamily="50" charset="-128"/>
            </a:rPr>
            <a:t>169,850</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16,028</a:t>
          </a:r>
          <a:r>
            <a:rPr kumimoji="1" lang="ja-JP" altLang="en-US" sz="1300">
              <a:latin typeface="ＭＳ Ｐゴシック" panose="020B0600070205080204" pitchFamily="50" charset="-128"/>
              <a:ea typeface="ＭＳ Ｐゴシック" panose="020B0600070205080204" pitchFamily="50" charset="-128"/>
            </a:rPr>
            <a:t>円増となった。これは、ふるさと寄附金の歳入減に伴い基金積立金</a:t>
          </a:r>
          <a:r>
            <a:rPr kumimoji="1" lang="en-US" altLang="ja-JP" sz="1300">
              <a:latin typeface="ＭＳ Ｐゴシック" panose="020B0600070205080204" pitchFamily="50" charset="-128"/>
              <a:ea typeface="ＭＳ Ｐゴシック" panose="020B0600070205080204" pitchFamily="50" charset="-128"/>
            </a:rPr>
            <a:t>122,401</a:t>
          </a:r>
          <a:r>
            <a:rPr kumimoji="1" lang="ja-JP" altLang="en-US" sz="1300">
              <a:latin typeface="ＭＳ Ｐゴシック" panose="020B0600070205080204" pitchFamily="50" charset="-128"/>
              <a:ea typeface="ＭＳ Ｐゴシック" panose="020B0600070205080204" pitchFamily="50" charset="-128"/>
            </a:rPr>
            <a:t>千円が減となったものの、将来の公共施設等の整備に備えて、公共施設等整備基金積立金が</a:t>
          </a:r>
          <a:r>
            <a:rPr kumimoji="1" lang="en-US" altLang="ja-JP" sz="1300">
              <a:latin typeface="ＭＳ Ｐゴシック" panose="020B0600070205080204" pitchFamily="50" charset="-128"/>
              <a:ea typeface="ＭＳ Ｐゴシック" panose="020B0600070205080204" pitchFamily="50" charset="-128"/>
            </a:rPr>
            <a:t>336,692</a:t>
          </a:r>
          <a:r>
            <a:rPr kumimoji="1" lang="ja-JP" altLang="en-US" sz="1300">
              <a:latin typeface="ＭＳ Ｐゴシック" panose="020B0600070205080204" pitchFamily="50" charset="-128"/>
              <a:ea typeface="ＭＳ Ｐゴシック" panose="020B0600070205080204" pitchFamily="50" charset="-128"/>
            </a:rPr>
            <a:t>千円増となったこと等によるもの。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・民生費に関しては、住民一人当たりのコストが</a:t>
          </a:r>
          <a:r>
            <a:rPr kumimoji="1" lang="en-US" altLang="ja-JP" sz="1300">
              <a:latin typeface="ＭＳ Ｐゴシック" panose="020B0600070205080204" pitchFamily="50" charset="-128"/>
              <a:ea typeface="ＭＳ Ｐゴシック" panose="020B0600070205080204" pitchFamily="50" charset="-128"/>
            </a:rPr>
            <a:t>254,399</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16,102</a:t>
          </a:r>
          <a:r>
            <a:rPr kumimoji="1" lang="ja-JP" altLang="en-US" sz="1300">
              <a:latin typeface="ＭＳ Ｐゴシック" panose="020B0600070205080204" pitchFamily="50" charset="-128"/>
              <a:ea typeface="ＭＳ Ｐゴシック" panose="020B0600070205080204" pitchFamily="50" charset="-128"/>
            </a:rPr>
            <a:t>円増となった。これは、電力・ガス・食料品等価格高騰重点支援給付金</a:t>
          </a:r>
          <a:r>
            <a:rPr kumimoji="1" lang="en-US" altLang="ja-JP" sz="1300">
              <a:latin typeface="ＭＳ Ｐゴシック" panose="020B0600070205080204" pitchFamily="50" charset="-128"/>
              <a:ea typeface="ＭＳ Ｐゴシック" panose="020B0600070205080204" pitchFamily="50" charset="-128"/>
            </a:rPr>
            <a:t>180,150</a:t>
          </a:r>
          <a:r>
            <a:rPr kumimoji="1" lang="ja-JP" altLang="en-US" sz="1300">
              <a:latin typeface="ＭＳ Ｐゴシック" panose="020B0600070205080204" pitchFamily="50" charset="-128"/>
              <a:ea typeface="ＭＳ Ｐゴシック" panose="020B0600070205080204" pitchFamily="50" charset="-128"/>
            </a:rPr>
            <a:t>千円増等によるもの。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・農林水産業費は、住民一人当たりのコストが</a:t>
          </a:r>
          <a:r>
            <a:rPr kumimoji="1" lang="en-US" altLang="ja-JP" sz="1300">
              <a:latin typeface="ＭＳ Ｐゴシック" panose="020B0600070205080204" pitchFamily="50" charset="-128"/>
              <a:ea typeface="ＭＳ Ｐゴシック" panose="020B0600070205080204" pitchFamily="50" charset="-128"/>
            </a:rPr>
            <a:t>65,762</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2,637</a:t>
          </a:r>
          <a:r>
            <a:rPr kumimoji="1" lang="ja-JP" altLang="en-US" sz="1300">
              <a:latin typeface="ＭＳ Ｐゴシック" panose="020B0600070205080204" pitchFamily="50" charset="-128"/>
              <a:ea typeface="ＭＳ Ｐゴシック" panose="020B0600070205080204" pitchFamily="50" charset="-128"/>
            </a:rPr>
            <a:t>円減となった。要因は、「団体営農業水路等長寿命化・防災減災事業費」</a:t>
          </a:r>
          <a:r>
            <a:rPr kumimoji="1" lang="en-US" altLang="ja-JP" sz="1300">
              <a:latin typeface="ＭＳ Ｐゴシック" panose="020B0600070205080204" pitchFamily="50" charset="-128"/>
              <a:ea typeface="ＭＳ Ｐゴシック" panose="020B0600070205080204" pitchFamily="50" charset="-128"/>
            </a:rPr>
            <a:t>59,612</a:t>
          </a:r>
          <a:r>
            <a:rPr kumimoji="1" lang="ja-JP" altLang="en-US" sz="1300">
              <a:latin typeface="ＭＳ Ｐゴシック" panose="020B0600070205080204" pitchFamily="50" charset="-128"/>
              <a:ea typeface="ＭＳ Ｐゴシック" panose="020B0600070205080204" pitchFamily="50" charset="-128"/>
            </a:rPr>
            <a:t>千円の増となったものの、養豚経営体の施設（子豚育成豚舎）整備支援のための「畜産競争力強化整備事業補助金」</a:t>
          </a:r>
          <a:r>
            <a:rPr kumimoji="1" lang="en-US" altLang="ja-JP" sz="1300">
              <a:latin typeface="ＭＳ Ｐゴシック" panose="020B0600070205080204" pitchFamily="50" charset="-128"/>
              <a:ea typeface="ＭＳ Ｐゴシック" panose="020B0600070205080204" pitchFamily="50" charset="-128"/>
            </a:rPr>
            <a:t>129,998</a:t>
          </a:r>
          <a:r>
            <a:rPr kumimoji="1" lang="ja-JP" altLang="en-US" sz="1300">
              <a:latin typeface="ＭＳ Ｐゴシック" panose="020B0600070205080204" pitchFamily="50" charset="-128"/>
              <a:ea typeface="ＭＳ Ｐゴシック" panose="020B0600070205080204" pitchFamily="50" charset="-128"/>
            </a:rPr>
            <a:t>千円の皆減等によるもの。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・教育費は、住民一人当たりのコストが</a:t>
          </a:r>
          <a:r>
            <a:rPr kumimoji="1" lang="en-US" altLang="ja-JP" sz="1300">
              <a:latin typeface="ＭＳ Ｐゴシック" panose="020B0600070205080204" pitchFamily="50" charset="-128"/>
              <a:ea typeface="ＭＳ Ｐゴシック" panose="020B0600070205080204" pitchFamily="50" charset="-128"/>
            </a:rPr>
            <a:t>64,513</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13,041</a:t>
          </a:r>
          <a:r>
            <a:rPr kumimoji="1" lang="ja-JP" altLang="en-US" sz="1300">
              <a:latin typeface="ＭＳ Ｐゴシック" panose="020B0600070205080204" pitchFamily="50" charset="-128"/>
              <a:ea typeface="ＭＳ Ｐゴシック" panose="020B0600070205080204" pitchFamily="50" charset="-128"/>
            </a:rPr>
            <a:t>円減となった。これは、えびの市文化センター改修事業費</a:t>
          </a:r>
          <a:r>
            <a:rPr kumimoji="1" lang="en-US" altLang="ja-JP" sz="1300">
              <a:latin typeface="ＭＳ Ｐゴシック" panose="020B0600070205080204" pitchFamily="50" charset="-128"/>
              <a:ea typeface="ＭＳ Ｐゴシック" panose="020B0600070205080204" pitchFamily="50" charset="-128"/>
            </a:rPr>
            <a:t>76,488</a:t>
          </a:r>
          <a:r>
            <a:rPr kumimoji="1" lang="ja-JP" altLang="en-US" sz="1300">
              <a:latin typeface="ＭＳ Ｐゴシック" panose="020B0600070205080204" pitchFamily="50" charset="-128"/>
              <a:ea typeface="ＭＳ Ｐゴシック" panose="020B0600070205080204" pitchFamily="50" charset="-128"/>
            </a:rPr>
            <a:t>千円の減、永山運動公園整備事業工事費</a:t>
          </a:r>
          <a:r>
            <a:rPr kumimoji="1" lang="en-US" altLang="ja-JP" sz="1300">
              <a:latin typeface="ＭＳ Ｐゴシック" panose="020B0600070205080204" pitchFamily="50" charset="-128"/>
              <a:ea typeface="ＭＳ Ｐゴシック" panose="020B0600070205080204" pitchFamily="50" charset="-128"/>
            </a:rPr>
            <a:t>321,274</a:t>
          </a:r>
          <a:r>
            <a:rPr kumimoji="1" lang="ja-JP" altLang="en-US" sz="1300">
              <a:latin typeface="ＭＳ Ｐゴシック" panose="020B0600070205080204" pitchFamily="50" charset="-128"/>
              <a:ea typeface="ＭＳ Ｐゴシック" panose="020B0600070205080204" pitchFamily="50" charset="-128"/>
            </a:rPr>
            <a:t>千円の皆減等によるもの。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財政調整基金残高は、心のふるさと寄附金の収入額が想定より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億円程度下回ったことにより、歳入の不足分を補うために取り崩したことを主な要因として、前年度より</a:t>
          </a:r>
          <a:r>
            <a:rPr kumimoji="1" lang="en-US" altLang="ja-JP" sz="1400">
              <a:latin typeface="ＭＳ ゴシック" pitchFamily="49" charset="-128"/>
              <a:ea typeface="ＭＳ ゴシック" pitchFamily="49" charset="-128"/>
            </a:rPr>
            <a:t>168,105</a:t>
          </a:r>
          <a:r>
            <a:rPr kumimoji="1" lang="ja-JP" altLang="en-US" sz="1400">
              <a:latin typeface="ＭＳ ゴシック" pitchFamily="49" charset="-128"/>
              <a:ea typeface="ＭＳ ゴシック" pitchFamily="49" charset="-128"/>
            </a:rPr>
            <a:t>千円減となった。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実質収支額は、対前年度比</a:t>
          </a:r>
          <a:r>
            <a:rPr kumimoji="1" lang="en-US" altLang="ja-JP" sz="1400">
              <a:latin typeface="ＭＳ ゴシック" pitchFamily="49" charset="-128"/>
              <a:ea typeface="ＭＳ ゴシック" pitchFamily="49" charset="-128"/>
            </a:rPr>
            <a:t>6.11</a:t>
          </a:r>
          <a:r>
            <a:rPr kumimoji="1" lang="ja-JP" altLang="en-US" sz="1400">
              <a:latin typeface="ＭＳ ゴシック" pitchFamily="49" charset="-128"/>
              <a:ea typeface="ＭＳ ゴシック" pitchFamily="49" charset="-128"/>
            </a:rPr>
            <a:t>ポイントの大幅減となったが、引き続き黒字状態を維持している。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実質収支は引き続きすべての会計において黒字であり、連結実質赤字比率は算出されなかった。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一般会計に関して、ここ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年において最大</a:t>
          </a:r>
          <a:r>
            <a:rPr kumimoji="1" lang="en-US" altLang="ja-JP" sz="1400">
              <a:latin typeface="ＭＳ ゴシック" pitchFamily="49" charset="-128"/>
              <a:ea typeface="ＭＳ ゴシック" pitchFamily="49" charset="-128"/>
            </a:rPr>
            <a:t>10.12</a:t>
          </a:r>
          <a:r>
            <a:rPr kumimoji="1" lang="ja-JP" altLang="en-US" sz="1400">
              <a:latin typeface="ＭＳ ゴシック" pitchFamily="49" charset="-128"/>
              <a:ea typeface="ＭＳ ゴシック" pitchFamily="49" charset="-128"/>
            </a:rPr>
            <a:t>％、最少</a:t>
          </a:r>
          <a:r>
            <a:rPr kumimoji="1" lang="en-US" altLang="ja-JP" sz="1400">
              <a:latin typeface="ＭＳ ゴシック" pitchFamily="49" charset="-128"/>
              <a:ea typeface="ＭＳ ゴシック" pitchFamily="49" charset="-128"/>
            </a:rPr>
            <a:t>3.83</a:t>
          </a:r>
          <a:r>
            <a:rPr kumimoji="1" lang="ja-JP" altLang="en-US" sz="1400">
              <a:latin typeface="ＭＳ ゴシック" pitchFamily="49" charset="-128"/>
              <a:ea typeface="ＭＳ ゴシック" pitchFamily="49" charset="-128"/>
            </a:rPr>
            <a:t>％の間で推移している。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水道事業会計の標準財政規模比が増となっている要因としては、有形固定資産の取得による支出が減少したことにより、流動資産中の現金及び預金の額が増となっていることによる。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病院事業会計の標準財政規模比が減となった要因としては、電子カルテ導入等により、歳出増額が増加し黒字額が減少したことによるもの。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今後も、特別会計・公営企業会計ともに適切な運営に努める。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52092_&#12360;&#12403;&#12398;&#24066;_2023(2&#22238;&#30446;)R7.9.1&#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61.2</v>
          </cell>
          <cell r="BX53">
            <v>62.3</v>
          </cell>
          <cell r="CF53">
            <v>61.3</v>
          </cell>
          <cell r="CN53">
            <v>61.8</v>
          </cell>
          <cell r="CV53">
            <v>62.6</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row>
        <row r="75">
          <cell r="BP75">
            <v>2.5</v>
          </cell>
          <cell r="BX75">
            <v>2.7</v>
          </cell>
          <cell r="CF75">
            <v>3.1</v>
          </cell>
          <cell r="CN75">
            <v>3.8</v>
          </cell>
          <cell r="CV75">
            <v>4.2</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14315795</v>
      </c>
      <c r="BO4" s="358"/>
      <c r="BP4" s="358"/>
      <c r="BQ4" s="358"/>
      <c r="BR4" s="358"/>
      <c r="BS4" s="358"/>
      <c r="BT4" s="358"/>
      <c r="BU4" s="359"/>
      <c r="BV4" s="357">
        <v>14998313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9.9</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13943295</v>
      </c>
      <c r="BO5" s="395"/>
      <c r="BP5" s="395"/>
      <c r="BQ5" s="395"/>
      <c r="BR5" s="395"/>
      <c r="BS5" s="395"/>
      <c r="BT5" s="395"/>
      <c r="BU5" s="396"/>
      <c r="BV5" s="394">
        <v>14221431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96.5</v>
      </c>
      <c r="CU5" s="392"/>
      <c r="CV5" s="392"/>
      <c r="CW5" s="392"/>
      <c r="CX5" s="392"/>
      <c r="CY5" s="392"/>
      <c r="CZ5" s="392"/>
      <c r="DA5" s="393"/>
      <c r="DB5" s="391">
        <v>92.3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372500</v>
      </c>
      <c r="BO6" s="395"/>
      <c r="BP6" s="395"/>
      <c r="BQ6" s="395"/>
      <c r="BR6" s="395"/>
      <c r="BS6" s="395"/>
      <c r="BT6" s="395"/>
      <c r="BU6" s="396"/>
      <c r="BV6" s="394">
        <v>776882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v>
      </c>
      <c r="CU6" s="432"/>
      <c r="CV6" s="432"/>
      <c r="CW6" s="432"/>
      <c r="CX6" s="432"/>
      <c r="CY6" s="432"/>
      <c r="CZ6" s="432"/>
      <c r="DA6" s="433"/>
      <c r="DB6" s="431">
        <v>93.3</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116281</v>
      </c>
      <c r="BO7" s="395"/>
      <c r="BP7" s="395"/>
      <c r="BQ7" s="395"/>
      <c r="BR7" s="395"/>
      <c r="BS7" s="395"/>
      <c r="BT7" s="395"/>
      <c r="BU7" s="396"/>
      <c r="BV7" s="394">
        <v>113116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6686388</v>
      </c>
      <c r="CU7" s="395"/>
      <c r="CV7" s="395"/>
      <c r="CW7" s="395"/>
      <c r="CX7" s="395"/>
      <c r="CY7" s="395"/>
      <c r="CZ7" s="395"/>
      <c r="DA7" s="396"/>
      <c r="DB7" s="394">
        <v>6676953</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256219</v>
      </c>
      <c r="BO8" s="395"/>
      <c r="BP8" s="395"/>
      <c r="BQ8" s="395"/>
      <c r="BR8" s="395"/>
      <c r="BS8" s="395"/>
      <c r="BT8" s="395"/>
      <c r="BU8" s="396"/>
      <c r="BV8" s="394">
        <v>663766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0.35</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17638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-407547</v>
      </c>
      <c r="BO9" s="395"/>
      <c r="BP9" s="395"/>
      <c r="BQ9" s="395"/>
      <c r="BR9" s="395"/>
      <c r="BS9" s="395"/>
      <c r="BT9" s="395"/>
      <c r="BU9" s="396"/>
      <c r="BV9" s="394">
        <v>-32451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9.6999999999999993</v>
      </c>
      <c r="CU9" s="392"/>
      <c r="CV9" s="392"/>
      <c r="CW9" s="392"/>
      <c r="CX9" s="392"/>
      <c r="CY9" s="392"/>
      <c r="CZ9" s="392"/>
      <c r="DA9" s="393"/>
      <c r="DB9" s="391">
        <v>9.9</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19538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331895</v>
      </c>
      <c r="BO10" s="395"/>
      <c r="BP10" s="395"/>
      <c r="BQ10" s="395"/>
      <c r="BR10" s="395"/>
      <c r="BS10" s="395"/>
      <c r="BT10" s="395"/>
      <c r="BU10" s="396"/>
      <c r="BV10" s="394">
        <v>348131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17525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17187</v>
      </c>
      <c r="S13" s="479"/>
      <c r="T13" s="479"/>
      <c r="U13" s="479"/>
      <c r="V13" s="480"/>
      <c r="W13" s="410" t="s">
        <v>131</v>
      </c>
      <c r="X13" s="411"/>
      <c r="Y13" s="411"/>
      <c r="Z13" s="411"/>
      <c r="AA13" s="411"/>
      <c r="AB13" s="401"/>
      <c r="AC13" s="445">
        <v>1869</v>
      </c>
      <c r="AD13" s="446"/>
      <c r="AE13" s="446"/>
      <c r="AF13" s="446"/>
      <c r="AG13" s="488"/>
      <c r="AH13" s="445">
        <v>2172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-575652</v>
      </c>
      <c r="BO13" s="395"/>
      <c r="BP13" s="395"/>
      <c r="BQ13" s="395"/>
      <c r="BR13" s="395"/>
      <c r="BS13" s="395"/>
      <c r="BT13" s="395"/>
      <c r="BU13" s="396"/>
      <c r="BV13" s="394">
        <v>315680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4.2</v>
      </c>
      <c r="CU13" s="392"/>
      <c r="CV13" s="392"/>
      <c r="CW13" s="392"/>
      <c r="CX13" s="392"/>
      <c r="CY13" s="392"/>
      <c r="CZ13" s="392"/>
      <c r="DA13" s="393"/>
      <c r="DB13" s="391">
        <v>3.8</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18050</v>
      </c>
      <c r="S14" s="479"/>
      <c r="T14" s="479"/>
      <c r="U14" s="479"/>
      <c r="V14" s="480"/>
      <c r="W14" s="384"/>
      <c r="X14" s="385"/>
      <c r="Y14" s="385"/>
      <c r="Z14" s="385"/>
      <c r="AA14" s="385"/>
      <c r="AB14" s="374"/>
      <c r="AC14" s="481">
        <v>22.1</v>
      </c>
      <c r="AD14" s="482"/>
      <c r="AE14" s="482"/>
      <c r="AF14" s="482"/>
      <c r="AG14" s="483"/>
      <c r="AH14" s="481">
        <v>23.6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17679</v>
      </c>
      <c r="S15" s="479"/>
      <c r="T15" s="479"/>
      <c r="U15" s="479"/>
      <c r="V15" s="480"/>
      <c r="W15" s="410" t="s">
        <v>137</v>
      </c>
      <c r="X15" s="411"/>
      <c r="Y15" s="411"/>
      <c r="Z15" s="411"/>
      <c r="AA15" s="411"/>
      <c r="AB15" s="401"/>
      <c r="AC15" s="445">
        <v>1694</v>
      </c>
      <c r="AD15" s="446"/>
      <c r="AE15" s="446"/>
      <c r="AF15" s="446"/>
      <c r="AG15" s="488"/>
      <c r="AH15" s="445">
        <v>1877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2217879</v>
      </c>
      <c r="BO15" s="358"/>
      <c r="BP15" s="358"/>
      <c r="BQ15" s="358"/>
      <c r="BR15" s="358"/>
      <c r="BS15" s="358"/>
      <c r="BT15" s="358"/>
      <c r="BU15" s="359"/>
      <c r="BV15" s="357">
        <v>2171443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v>
      </c>
      <c r="AD16" s="482"/>
      <c r="AE16" s="482"/>
      <c r="AF16" s="482"/>
      <c r="AG16" s="483"/>
      <c r="AH16" s="481">
        <v>20.399999999999999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6104509</v>
      </c>
      <c r="BO16" s="395"/>
      <c r="BP16" s="395"/>
      <c r="BQ16" s="395"/>
      <c r="BR16" s="395"/>
      <c r="BS16" s="395"/>
      <c r="BT16" s="395"/>
      <c r="BU16" s="396"/>
      <c r="BV16" s="394">
        <v>6054517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4911</v>
      </c>
      <c r="AD17" s="446"/>
      <c r="AE17" s="446"/>
      <c r="AF17" s="446"/>
      <c r="AG17" s="488"/>
      <c r="AH17" s="445">
        <v>5165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2764733</v>
      </c>
      <c r="BO17" s="395"/>
      <c r="BP17" s="395"/>
      <c r="BQ17" s="395"/>
      <c r="BR17" s="395"/>
      <c r="BS17" s="395"/>
      <c r="BT17" s="395"/>
      <c r="BU17" s="396"/>
      <c r="BV17" s="394">
        <v>2714411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282.93</v>
      </c>
      <c r="M18" s="518"/>
      <c r="N18" s="518"/>
      <c r="O18" s="518"/>
      <c r="P18" s="518"/>
      <c r="Q18" s="518"/>
      <c r="R18" s="519"/>
      <c r="S18" s="519"/>
      <c r="T18" s="519"/>
      <c r="U18" s="519"/>
      <c r="V18" s="520"/>
      <c r="W18" s="412"/>
      <c r="X18" s="413"/>
      <c r="Y18" s="413"/>
      <c r="Z18" s="413"/>
      <c r="AA18" s="413"/>
      <c r="AB18" s="404"/>
      <c r="AC18" s="521">
        <v>58</v>
      </c>
      <c r="AD18" s="522"/>
      <c r="AE18" s="522"/>
      <c r="AF18" s="522"/>
      <c r="AG18" s="523"/>
      <c r="AH18" s="521">
        <v>56.1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6488372</v>
      </c>
      <c r="BO18" s="395"/>
      <c r="BP18" s="395"/>
      <c r="BQ18" s="395"/>
      <c r="BR18" s="395"/>
      <c r="BS18" s="395"/>
      <c r="BT18" s="395"/>
      <c r="BU18" s="396"/>
      <c r="BV18" s="394">
        <v>6259705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62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9783391</v>
      </c>
      <c r="BO19" s="395"/>
      <c r="BP19" s="395"/>
      <c r="BQ19" s="395"/>
      <c r="BR19" s="395"/>
      <c r="BS19" s="395"/>
      <c r="BT19" s="395"/>
      <c r="BU19" s="396"/>
      <c r="BV19" s="394">
        <v>9393297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8050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8417181</v>
      </c>
      <c r="BO22" s="358"/>
      <c r="BP22" s="358"/>
      <c r="BQ22" s="358"/>
      <c r="BR22" s="358"/>
      <c r="BS22" s="358"/>
      <c r="BT22" s="358"/>
      <c r="BU22" s="359"/>
      <c r="BV22" s="357">
        <v>8857326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8311556</v>
      </c>
      <c r="BO23" s="395"/>
      <c r="BP23" s="395"/>
      <c r="BQ23" s="395"/>
      <c r="BR23" s="395"/>
      <c r="BS23" s="395"/>
      <c r="BT23" s="395"/>
      <c r="BU23" s="396"/>
      <c r="BV23" s="394">
        <v>8681855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7720</v>
      </c>
      <c r="R24" s="446"/>
      <c r="S24" s="446"/>
      <c r="T24" s="446"/>
      <c r="U24" s="446"/>
      <c r="V24" s="488"/>
      <c r="W24" s="540"/>
      <c r="X24" s="541"/>
      <c r="Y24" s="542"/>
      <c r="Z24" s="444" t="s">
        <v>162</v>
      </c>
      <c r="AA24" s="424"/>
      <c r="AB24" s="424"/>
      <c r="AC24" s="424"/>
      <c r="AD24" s="424"/>
      <c r="AE24" s="424"/>
      <c r="AF24" s="424"/>
      <c r="AG24" s="425"/>
      <c r="AH24" s="445">
        <v>223</v>
      </c>
      <c r="AI24" s="446"/>
      <c r="AJ24" s="446"/>
      <c r="AK24" s="446"/>
      <c r="AL24" s="488"/>
      <c r="AM24" s="445">
        <v>716499</v>
      </c>
      <c r="AN24" s="446"/>
      <c r="AO24" s="446"/>
      <c r="AP24" s="446"/>
      <c r="AQ24" s="446"/>
      <c r="AR24" s="488"/>
      <c r="AS24" s="445">
        <v>3213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5151340</v>
      </c>
      <c r="BO24" s="395"/>
      <c r="BP24" s="395"/>
      <c r="BQ24" s="395"/>
      <c r="BR24" s="395"/>
      <c r="BS24" s="395"/>
      <c r="BT24" s="395"/>
      <c r="BU24" s="396"/>
      <c r="BV24" s="394">
        <v>5274095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6160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1475592</v>
      </c>
      <c r="BO25" s="358"/>
      <c r="BP25" s="358"/>
      <c r="BQ25" s="358"/>
      <c r="BR25" s="358"/>
      <c r="BS25" s="358"/>
      <c r="BT25" s="358"/>
      <c r="BU25" s="359"/>
      <c r="BV25" s="357">
        <v>1779848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5570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3570</v>
      </c>
      <c r="R27" s="446"/>
      <c r="S27" s="446"/>
      <c r="T27" s="446"/>
      <c r="U27" s="446"/>
      <c r="V27" s="488"/>
      <c r="W27" s="540"/>
      <c r="X27" s="541"/>
      <c r="Y27" s="542"/>
      <c r="Z27" s="444" t="s">
        <v>172</v>
      </c>
      <c r="AA27" s="424"/>
      <c r="AB27" s="424"/>
      <c r="AC27" s="424"/>
      <c r="AD27" s="424"/>
      <c r="AE27" s="424"/>
      <c r="AF27" s="424"/>
      <c r="AG27" s="425"/>
      <c r="AH27" s="445">
        <v>3</v>
      </c>
      <c r="AI27" s="446"/>
      <c r="AJ27" s="446"/>
      <c r="AK27" s="446"/>
      <c r="AL27" s="488"/>
      <c r="AM27" s="445">
        <v>11121</v>
      </c>
      <c r="AN27" s="446"/>
      <c r="AO27" s="446"/>
      <c r="AP27" s="446"/>
      <c r="AQ27" s="446"/>
      <c r="AR27" s="488"/>
      <c r="AS27" s="445">
        <v>3707</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3150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3392381</v>
      </c>
      <c r="BO28" s="358"/>
      <c r="BP28" s="358"/>
      <c r="BQ28" s="358"/>
      <c r="BR28" s="358"/>
      <c r="BS28" s="358"/>
      <c r="BT28" s="358"/>
      <c r="BU28" s="359"/>
      <c r="BV28" s="357">
        <v>3560486</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12</v>
      </c>
      <c r="M29" s="446"/>
      <c r="N29" s="446"/>
      <c r="O29" s="446"/>
      <c r="P29" s="488"/>
      <c r="Q29" s="445">
        <v>3040</v>
      </c>
      <c r="R29" s="446"/>
      <c r="S29" s="446"/>
      <c r="T29" s="446"/>
      <c r="U29" s="446"/>
      <c r="V29" s="488"/>
      <c r="W29" s="543"/>
      <c r="X29" s="544"/>
      <c r="Y29" s="545"/>
      <c r="Z29" s="444" t="s">
        <v>178</v>
      </c>
      <c r="AA29" s="424"/>
      <c r="AB29" s="424"/>
      <c r="AC29" s="424"/>
      <c r="AD29" s="424"/>
      <c r="AE29" s="424"/>
      <c r="AF29" s="424"/>
      <c r="AG29" s="425"/>
      <c r="AH29" s="445">
        <v>226</v>
      </c>
      <c r="AI29" s="446"/>
      <c r="AJ29" s="446"/>
      <c r="AK29" s="446"/>
      <c r="AL29" s="488"/>
      <c r="AM29" s="445">
        <v>727620</v>
      </c>
      <c r="AN29" s="446"/>
      <c r="AO29" s="446"/>
      <c r="AP29" s="446"/>
      <c r="AQ29" s="446"/>
      <c r="AR29" s="488"/>
      <c r="AS29" s="445">
        <v>3220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121499</v>
      </c>
      <c r="BO29" s="395"/>
      <c r="BP29" s="395"/>
      <c r="BQ29" s="395"/>
      <c r="BR29" s="395"/>
      <c r="BS29" s="395"/>
      <c r="BT29" s="395"/>
      <c r="BU29" s="396"/>
      <c r="BV29" s="394">
        <v>96642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3660049</v>
      </c>
      <c r="BO30" s="514"/>
      <c r="BP30" s="514"/>
      <c r="BQ30" s="514"/>
      <c r="BR30" s="514"/>
      <c r="BS30" s="514"/>
      <c r="BT30" s="514"/>
      <c r="BU30" s="515"/>
      <c r="BV30" s="513">
        <v>3493669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IF('各会計、関係団体の財政状況及び健全化判断比率'!B34="","",'各会計、関係団体の財政状況及び健全化判断比率'!B34)</f>
        <v>産業団地整備事業特別会計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西諸広域行政事務組合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株式会社えびの</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病院事業会計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宮崎県後期高齢者医療広域連合　一般会計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介護保険特別会計（介護サービス事業勘定）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宮崎県後期高齢者医療広域連合　後期高齢者医療特別会計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宮崎県市町村総合事務組合　自治会館管理運営特別会計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X7kTmQyXGqEffXylQ0BxMBcCn/Cdjk9NMgD+PPAPCDj72SMtOyUQzy12pIl7zEqV11Oqe6TXJX6J1rx469fUQ==" saltValue="e9j/ZWtR2G6slO2/hDZf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8.26</v>
      </c>
      <c r="G34" s="33">
        <v>8.7200000000000006</v>
      </c>
      <c r="H34" s="33">
        <v>9.58</v>
      </c>
      <c r="I34" s="33">
        <v>10.25</v>
      </c>
      <c r="J34" s="34">
        <v>10.33</v>
      </c>
      <c r="K34" s="22"/>
      <c r="L34" s="22"/>
      <c r="M34" s="22"/>
      <c r="N34" s="22"/>
      <c r="O34" s="22"/>
      <c r="P34" s="22"/>
    </row>
    <row r="35" spans="1:16" ht="39" customHeight="1" x14ac:dyDescent="0.15">
      <c r="A35" s="22"/>
      <c r="B35" s="35"/>
      <c r="C35" s="1132" t="s">
        <v>536</v>
      </c>
      <c r="D35" s="1132"/>
      <c r="E35" s="1133"/>
      <c r="F35" s="36">
        <v>4.63</v>
      </c>
      <c r="G35" s="37">
        <v>4.99</v>
      </c>
      <c r="H35" s="37">
        <v>6.12</v>
      </c>
      <c r="I35" s="37">
        <v>7.61</v>
      </c>
      <c r="J35" s="38">
        <v>4.42</v>
      </c>
      <c r="K35" s="22"/>
      <c r="L35" s="22"/>
      <c r="M35" s="22"/>
      <c r="N35" s="22"/>
      <c r="O35" s="22"/>
      <c r="P35" s="22"/>
    </row>
    <row r="36" spans="1:16" ht="39" customHeight="1" x14ac:dyDescent="0.15">
      <c r="A36" s="22"/>
      <c r="B36" s="35"/>
      <c r="C36" s="1132" t="s">
        <v>537</v>
      </c>
      <c r="D36" s="1132"/>
      <c r="E36" s="1133"/>
      <c r="F36" s="36">
        <v>1.27</v>
      </c>
      <c r="G36" s="37">
        <v>1.22</v>
      </c>
      <c r="H36" s="37">
        <v>1.64</v>
      </c>
      <c r="I36" s="37">
        <v>2.92</v>
      </c>
      <c r="J36" s="38">
        <v>4.34</v>
      </c>
      <c r="K36" s="22"/>
      <c r="L36" s="22"/>
      <c r="M36" s="22"/>
      <c r="N36" s="22"/>
      <c r="O36" s="22"/>
      <c r="P36" s="22"/>
    </row>
    <row r="37" spans="1:16" ht="39" customHeight="1" x14ac:dyDescent="0.15">
      <c r="A37" s="22"/>
      <c r="B37" s="35"/>
      <c r="C37" s="1132" t="s">
        <v>538</v>
      </c>
      <c r="D37" s="1132"/>
      <c r="E37" s="1133"/>
      <c r="F37" s="36">
        <v>8</v>
      </c>
      <c r="G37" s="37">
        <v>8.14</v>
      </c>
      <c r="H37" s="37">
        <v>10.119999999999999</v>
      </c>
      <c r="I37" s="37">
        <v>9.94</v>
      </c>
      <c r="J37" s="38">
        <v>3.83</v>
      </c>
      <c r="K37" s="22"/>
      <c r="L37" s="22"/>
      <c r="M37" s="22"/>
      <c r="N37" s="22"/>
      <c r="O37" s="22"/>
      <c r="P37" s="22"/>
    </row>
    <row r="38" spans="1:16" ht="39" customHeight="1" x14ac:dyDescent="0.15">
      <c r="A38" s="22"/>
      <c r="B38" s="35"/>
      <c r="C38" s="1132" t="s">
        <v>539</v>
      </c>
      <c r="D38" s="1132"/>
      <c r="E38" s="1133"/>
      <c r="F38" s="36">
        <v>0.36</v>
      </c>
      <c r="G38" s="37">
        <v>0.46</v>
      </c>
      <c r="H38" s="37">
        <v>0.75</v>
      </c>
      <c r="I38" s="37">
        <v>0.54</v>
      </c>
      <c r="J38" s="38">
        <v>0.49</v>
      </c>
      <c r="K38" s="22"/>
      <c r="L38" s="22"/>
      <c r="M38" s="22"/>
      <c r="N38" s="22"/>
      <c r="O38" s="22"/>
      <c r="P38" s="22"/>
    </row>
    <row r="39" spans="1:16" ht="39" customHeight="1" x14ac:dyDescent="0.15">
      <c r="A39" s="22"/>
      <c r="B39" s="35"/>
      <c r="C39" s="1132" t="s">
        <v>540</v>
      </c>
      <c r="D39" s="1132"/>
      <c r="E39" s="1133"/>
      <c r="F39" s="36">
        <v>0</v>
      </c>
      <c r="G39" s="37">
        <v>0.4</v>
      </c>
      <c r="H39" s="37">
        <v>0.23</v>
      </c>
      <c r="I39" s="37">
        <v>0.09</v>
      </c>
      <c r="J39" s="38">
        <v>0.02</v>
      </c>
      <c r="K39" s="22"/>
      <c r="L39" s="22"/>
      <c r="M39" s="22"/>
      <c r="N39" s="22"/>
      <c r="O39" s="22"/>
      <c r="P39" s="22"/>
    </row>
    <row r="40" spans="1:16" ht="39" customHeight="1" x14ac:dyDescent="0.15">
      <c r="A40" s="22"/>
      <c r="B40" s="35"/>
      <c r="C40" s="1132" t="s">
        <v>541</v>
      </c>
      <c r="D40" s="1132"/>
      <c r="E40" s="1133"/>
      <c r="F40" s="36">
        <v>0.02</v>
      </c>
      <c r="G40" s="37">
        <v>0.02</v>
      </c>
      <c r="H40" s="37">
        <v>0.03</v>
      </c>
      <c r="I40" s="37">
        <v>0.03</v>
      </c>
      <c r="J40" s="38">
        <v>0.02</v>
      </c>
      <c r="K40" s="22"/>
      <c r="L40" s="22"/>
      <c r="M40" s="22"/>
      <c r="N40" s="22"/>
      <c r="O40" s="22"/>
      <c r="P40" s="22"/>
    </row>
    <row r="41" spans="1:16" ht="39" customHeight="1" x14ac:dyDescent="0.15">
      <c r="A41" s="22"/>
      <c r="B41" s="35"/>
      <c r="C41" s="1132" t="s">
        <v>542</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544</v>
      </c>
      <c r="D43" s="1134"/>
      <c r="E43" s="1135"/>
      <c r="F43" s="41" t="s">
        <v>490</v>
      </c>
      <c r="G43" s="42" t="s">
        <v>490</v>
      </c>
      <c r="H43" s="42" t="s">
        <v>490</v>
      </c>
      <c r="I43" s="42" t="s">
        <v>490</v>
      </c>
      <c r="J43" s="43" t="s">
        <v>490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8pOSJThPwILftAYIAvdzDOMM41EJhW1UxjcDC2VSHJzR1P9fbwoR449oOqxELNMqO3XVUTHDbX7tQRNh+c1UQ==" saltValue="0kGgtebxFTqZmLvDnzmW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707</v>
      </c>
      <c r="L45" s="58">
        <v>771</v>
      </c>
      <c r="M45" s="58">
        <v>820</v>
      </c>
      <c r="N45" s="58">
        <v>935</v>
      </c>
      <c r="O45" s="59">
        <v>949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13</v>
      </c>
      <c r="L48" s="62">
        <v>34</v>
      </c>
      <c r="M48" s="62">
        <v>46</v>
      </c>
      <c r="N48" s="62">
        <v>50</v>
      </c>
      <c r="O48" s="63">
        <v>37</v>
      </c>
      <c r="P48" s="46"/>
      <c r="Q48" s="46"/>
      <c r="R48" s="46"/>
      <c r="S48" s="46"/>
      <c r="T48" s="46"/>
      <c r="U48" s="46"/>
    </row>
    <row r="49" spans="1:21" ht="30.75" customHeight="1" x14ac:dyDescent="0.15">
      <c r="A49" s="46"/>
      <c r="B49" s="1140"/>
      <c r="C49" s="1141"/>
      <c r="D49" s="60"/>
      <c r="E49" s="1146" t="s">
        <v>14</v>
      </c>
      <c r="F49" s="1146"/>
      <c r="G49" s="1146"/>
      <c r="H49" s="1146"/>
      <c r="I49" s="1146"/>
      <c r="J49" s="1147"/>
      <c r="K49" s="61">
        <v>20</v>
      </c>
      <c r="L49" s="62">
        <v>20</v>
      </c>
      <c r="M49" s="62">
        <v>18</v>
      </c>
      <c r="N49" s="62">
        <v>18</v>
      </c>
      <c r="O49" s="63">
        <v>7</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594</v>
      </c>
      <c r="L52" s="62">
        <v>636</v>
      </c>
      <c r="M52" s="62">
        <v>660</v>
      </c>
      <c r="N52" s="62">
        <v>722</v>
      </c>
      <c r="O52" s="63">
        <v>727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146</v>
      </c>
      <c r="L53" s="67">
        <v>189</v>
      </c>
      <c r="M53" s="67">
        <v>224</v>
      </c>
      <c r="N53" s="67">
        <v>281</v>
      </c>
      <c r="O53" s="68">
        <v>267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HRBOWnHeVIwJsrxW7HtGaJYo+TMDOvNE4MYXGtzyfEYqigdlGGb98uwq7ru60nVBMax+727xorPiaRchZKzFw==" saltValue="bKkOEkAiSKA+KKehZp45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42">
        <v>8998</v>
      </c>
      <c r="J41" s="343">
        <v>9075</v>
      </c>
      <c r="K41" s="343">
        <v>9078</v>
      </c>
      <c r="L41" s="343">
        <v>8857</v>
      </c>
      <c r="M41" s="344">
        <v>8417</v>
      </c>
    </row>
    <row r="42" spans="2:13" ht="27.75" customHeight="1" x14ac:dyDescent="0.15">
      <c r="B42" s="1171"/>
      <c r="C42" s="1172"/>
      <c r="D42" s="104"/>
      <c r="E42" s="1177" t="s">
        <v>32</v>
      </c>
      <c r="F42" s="1177"/>
      <c r="G42" s="1177"/>
      <c r="H42" s="1178"/>
      <c r="I42" s="345" t="s">
        <v>490</v>
      </c>
      <c r="J42" s="346" t="s">
        <v>490</v>
      </c>
      <c r="K42" s="346" t="s">
        <v>490</v>
      </c>
      <c r="L42" s="346" t="s">
        <v>490</v>
      </c>
      <c r="M42" s="347" t="s">
        <v>490</v>
      </c>
    </row>
    <row r="43" spans="2:13" ht="27.75" customHeight="1" x14ac:dyDescent="0.15">
      <c r="B43" s="1171"/>
      <c r="C43" s="1172"/>
      <c r="D43" s="104"/>
      <c r="E43" s="1177" t="s">
        <v>33</v>
      </c>
      <c r="F43" s="1177"/>
      <c r="G43" s="1177"/>
      <c r="H43" s="1178"/>
      <c r="I43" s="345">
        <v>1173</v>
      </c>
      <c r="J43" s="346">
        <v>1684</v>
      </c>
      <c r="K43" s="346">
        <v>1686</v>
      </c>
      <c r="L43" s="346">
        <v>1259</v>
      </c>
      <c r="M43" s="347">
        <v>1178</v>
      </c>
    </row>
    <row r="44" spans="2:13" ht="27.75" customHeight="1" x14ac:dyDescent="0.15">
      <c r="B44" s="1171"/>
      <c r="C44" s="1172"/>
      <c r="D44" s="104"/>
      <c r="E44" s="1177" t="s">
        <v>34</v>
      </c>
      <c r="F44" s="1177"/>
      <c r="G44" s="1177"/>
      <c r="H44" s="1178"/>
      <c r="I44" s="345">
        <v>63</v>
      </c>
      <c r="J44" s="346">
        <v>43</v>
      </c>
      <c r="K44" s="346">
        <v>25</v>
      </c>
      <c r="L44" s="346">
        <v>7</v>
      </c>
      <c r="M44" s="347" t="s">
        <v>490</v>
      </c>
    </row>
    <row r="45" spans="2:13" ht="27.75" customHeight="1" x14ac:dyDescent="0.15">
      <c r="B45" s="1171"/>
      <c r="C45" s="1172"/>
      <c r="D45" s="104"/>
      <c r="E45" s="1177" t="s">
        <v>35</v>
      </c>
      <c r="F45" s="1177"/>
      <c r="G45" s="1177"/>
      <c r="H45" s="1178"/>
      <c r="I45" s="345">
        <v>2187</v>
      </c>
      <c r="J45" s="346">
        <v>2217</v>
      </c>
      <c r="K45" s="346">
        <v>2149</v>
      </c>
      <c r="L45" s="346">
        <v>2176</v>
      </c>
      <c r="M45" s="347">
        <v>2240</v>
      </c>
    </row>
    <row r="46" spans="2:13" ht="27.75" customHeight="1" x14ac:dyDescent="0.15">
      <c r="B46" s="1171"/>
      <c r="C46" s="1172"/>
      <c r="D46" s="105"/>
      <c r="E46" s="1177" t="s">
        <v>36</v>
      </c>
      <c r="F46" s="1177"/>
      <c r="G46" s="1177"/>
      <c r="H46" s="1178"/>
      <c r="I46" s="345" t="s">
        <v>490</v>
      </c>
      <c r="J46" s="346" t="s">
        <v>490</v>
      </c>
      <c r="K46" s="346" t="s">
        <v>490</v>
      </c>
      <c r="L46" s="346" t="s">
        <v>490</v>
      </c>
      <c r="M46" s="347" t="s">
        <v>490</v>
      </c>
    </row>
    <row r="47" spans="2:13" ht="27.75" customHeight="1" x14ac:dyDescent="0.15">
      <c r="B47" s="1171"/>
      <c r="C47" s="1172"/>
      <c r="D47" s="106"/>
      <c r="E47" s="1179" t="s">
        <v>37</v>
      </c>
      <c r="F47" s="1180"/>
      <c r="G47" s="1180"/>
      <c r="H47" s="1181"/>
      <c r="I47" s="345" t="s">
        <v>490</v>
      </c>
      <c r="J47" s="346" t="s">
        <v>490</v>
      </c>
      <c r="K47" s="346" t="s">
        <v>490</v>
      </c>
      <c r="L47" s="346" t="s">
        <v>490</v>
      </c>
      <c r="M47" s="347" t="s">
        <v>490</v>
      </c>
    </row>
    <row r="48" spans="2:13" ht="27.75" customHeight="1" x14ac:dyDescent="0.15">
      <c r="B48" s="1171"/>
      <c r="C48" s="1172"/>
      <c r="D48" s="104"/>
      <c r="E48" s="1177" t="s">
        <v>38</v>
      </c>
      <c r="F48" s="1177"/>
      <c r="G48" s="1177"/>
      <c r="H48" s="1178"/>
      <c r="I48" s="345" t="s">
        <v>490</v>
      </c>
      <c r="J48" s="346" t="s">
        <v>490</v>
      </c>
      <c r="K48" s="346" t="s">
        <v>490</v>
      </c>
      <c r="L48" s="346" t="s">
        <v>490</v>
      </c>
      <c r="M48" s="347" t="s">
        <v>490</v>
      </c>
    </row>
    <row r="49" spans="2:13" ht="27.75" customHeight="1" x14ac:dyDescent="0.15">
      <c r="B49" s="1173"/>
      <c r="C49" s="1174"/>
      <c r="D49" s="104"/>
      <c r="E49" s="1177" t="s">
        <v>39</v>
      </c>
      <c r="F49" s="1177"/>
      <c r="G49" s="1177"/>
      <c r="H49" s="1178"/>
      <c r="I49" s="345" t="s">
        <v>490</v>
      </c>
      <c r="J49" s="346" t="s">
        <v>490</v>
      </c>
      <c r="K49" s="346" t="s">
        <v>490</v>
      </c>
      <c r="L49" s="346" t="s">
        <v>490</v>
      </c>
      <c r="M49" s="347" t="s">
        <v>490</v>
      </c>
    </row>
    <row r="50" spans="2:13" ht="27.75" customHeight="1" x14ac:dyDescent="0.15">
      <c r="B50" s="1182" t="s">
        <v>40</v>
      </c>
      <c r="C50" s="1183"/>
      <c r="D50" s="107"/>
      <c r="E50" s="1177" t="s">
        <v>41</v>
      </c>
      <c r="F50" s="1177"/>
      <c r="G50" s="1177"/>
      <c r="H50" s="1178"/>
      <c r="I50" s="345">
        <v>7801</v>
      </c>
      <c r="J50" s="346">
        <v>6808</v>
      </c>
      <c r="K50" s="346">
        <v>7284</v>
      </c>
      <c r="L50" s="346">
        <v>7581</v>
      </c>
      <c r="M50" s="347">
        <v>7557</v>
      </c>
    </row>
    <row r="51" spans="2:13" ht="27.75" customHeight="1" x14ac:dyDescent="0.15">
      <c r="B51" s="1171"/>
      <c r="C51" s="1172"/>
      <c r="D51" s="104"/>
      <c r="E51" s="1177" t="s">
        <v>42</v>
      </c>
      <c r="F51" s="1177"/>
      <c r="G51" s="1177"/>
      <c r="H51" s="1178"/>
      <c r="I51" s="345">
        <v>0</v>
      </c>
      <c r="J51" s="346" t="s">
        <v>490</v>
      </c>
      <c r="K51" s="346" t="s">
        <v>490</v>
      </c>
      <c r="L51" s="346" t="s">
        <v>490</v>
      </c>
      <c r="M51" s="347" t="s">
        <v>490</v>
      </c>
    </row>
    <row r="52" spans="2:13" ht="27.75" customHeight="1" x14ac:dyDescent="0.15">
      <c r="B52" s="1173"/>
      <c r="C52" s="1174"/>
      <c r="D52" s="104"/>
      <c r="E52" s="1177" t="s">
        <v>43</v>
      </c>
      <c r="F52" s="1177"/>
      <c r="G52" s="1177"/>
      <c r="H52" s="1178"/>
      <c r="I52" s="345">
        <v>7340</v>
      </c>
      <c r="J52" s="346">
        <v>7323</v>
      </c>
      <c r="K52" s="346">
        <v>7272</v>
      </c>
      <c r="L52" s="346">
        <v>7085</v>
      </c>
      <c r="M52" s="347">
        <v>6716</v>
      </c>
    </row>
    <row r="53" spans="2:13" ht="27.75" customHeight="1" thickBot="1" x14ac:dyDescent="0.2">
      <c r="B53" s="1184" t="s">
        <v>19</v>
      </c>
      <c r="C53" s="1185"/>
      <c r="D53" s="108"/>
      <c r="E53" s="1186" t="s">
        <v>44</v>
      </c>
      <c r="F53" s="1186"/>
      <c r="G53" s="1186"/>
      <c r="H53" s="1187"/>
      <c r="I53" s="348">
        <v>-2721</v>
      </c>
      <c r="J53" s="349">
        <v>-1112</v>
      </c>
      <c r="K53" s="349">
        <v>-1618</v>
      </c>
      <c r="L53" s="349">
        <v>-2367</v>
      </c>
      <c r="M53" s="350">
        <v>-2438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uI1Bb1nzf/Td+jLpPHCa0svHrnGMYktMuiOelPbWBHCNo+SL/9VUXaiUAbBNXlAJzFPcUYn5RBLZHVNqHS3bg==" saltValue="o+nX5sQKWoUInGBzD+4V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3212</v>
      </c>
      <c r="G55" s="120">
        <v>3560</v>
      </c>
      <c r="H55" s="121">
        <v>3392</v>
      </c>
    </row>
    <row r="56" spans="2:8" ht="52.5" customHeight="1" x14ac:dyDescent="0.15">
      <c r="B56" s="122"/>
      <c r="C56" s="1198" t="s">
        <v>47</v>
      </c>
      <c r="D56" s="1198"/>
      <c r="E56" s="1199"/>
      <c r="F56" s="123">
        <v>97</v>
      </c>
      <c r="G56" s="123">
        <v>97</v>
      </c>
      <c r="H56" s="124">
        <v>121</v>
      </c>
    </row>
    <row r="57" spans="2:8" ht="53.25" customHeight="1" x14ac:dyDescent="0.15">
      <c r="B57" s="122"/>
      <c r="C57" s="1200" t="s">
        <v>48</v>
      </c>
      <c r="D57" s="1200"/>
      <c r="E57" s="1201"/>
      <c r="F57" s="125">
        <v>3569</v>
      </c>
      <c r="G57" s="125">
        <v>3494</v>
      </c>
      <c r="H57" s="126">
        <v>3660</v>
      </c>
    </row>
    <row r="58" spans="2:8" ht="45.75" customHeight="1" x14ac:dyDescent="0.15">
      <c r="B58" s="127"/>
      <c r="C58" s="1188" t="s">
        <v>555</v>
      </c>
      <c r="D58" s="1189"/>
      <c r="E58" s="1190"/>
      <c r="F58" s="128">
        <v>1850</v>
      </c>
      <c r="G58" s="128">
        <v>1868</v>
      </c>
      <c r="H58" s="129">
        <v>2217</v>
      </c>
    </row>
    <row r="59" spans="2:8" ht="45.75" customHeight="1" x14ac:dyDescent="0.15">
      <c r="B59" s="127"/>
      <c r="C59" s="1188" t="s">
        <v>556</v>
      </c>
      <c r="D59" s="1189"/>
      <c r="E59" s="1190"/>
      <c r="F59" s="128">
        <v>963</v>
      </c>
      <c r="G59" s="128">
        <v>908</v>
      </c>
      <c r="H59" s="129">
        <v>805</v>
      </c>
    </row>
    <row r="60" spans="2:8" ht="45.75" customHeight="1" x14ac:dyDescent="0.15">
      <c r="B60" s="127"/>
      <c r="C60" s="1188" t="s">
        <v>557</v>
      </c>
      <c r="D60" s="1189"/>
      <c r="E60" s="1190"/>
      <c r="F60" s="128">
        <v>238</v>
      </c>
      <c r="G60" s="128">
        <v>237</v>
      </c>
      <c r="H60" s="129">
        <v>219</v>
      </c>
    </row>
    <row r="61" spans="2:8" ht="45.75" customHeight="1" x14ac:dyDescent="0.15">
      <c r="B61" s="127"/>
      <c r="C61" s="1188" t="s">
        <v>558</v>
      </c>
      <c r="D61" s="1189"/>
      <c r="E61" s="1190"/>
      <c r="F61" s="128">
        <v>199</v>
      </c>
      <c r="G61" s="128">
        <v>170</v>
      </c>
      <c r="H61" s="129">
        <v>144</v>
      </c>
    </row>
    <row r="62" spans="2:8" ht="45.75" customHeight="1" thickBot="1" x14ac:dyDescent="0.2">
      <c r="B62" s="130"/>
      <c r="C62" s="1191" t="s">
        <v>559</v>
      </c>
      <c r="D62" s="1192"/>
      <c r="E62" s="1193"/>
      <c r="F62" s="131">
        <v>125</v>
      </c>
      <c r="G62" s="131">
        <v>120</v>
      </c>
      <c r="H62" s="132">
        <v>111</v>
      </c>
    </row>
    <row r="63" spans="2:8" ht="52.5" customHeight="1" thickBot="1" x14ac:dyDescent="0.2">
      <c r="B63" s="133"/>
      <c r="C63" s="1194" t="s">
        <v>49</v>
      </c>
      <c r="D63" s="1194"/>
      <c r="E63" s="1195"/>
      <c r="F63" s="134">
        <v>6878</v>
      </c>
      <c r="G63" s="134">
        <v>7151</v>
      </c>
      <c r="H63" s="135">
        <v>7174</v>
      </c>
    </row>
    <row r="64" spans="2:8" x14ac:dyDescent="0.15"/>
  </sheetData>
  <sheetProtection algorithmName="SHA-512" hashValue="Q+6PNFB1r036ce4Sd1djCt6//9TEkShloSbtdeVgXv+mV0VyqYOYDxu9OxnEcVK79C5wIR4gmcvPzPlo9XbvsA==" saltValue="6cmNyGXKn7srMuALsb0y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F0081-D354-477E-960E-367F899A5315}">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563</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564</v>
      </c>
      <c r="AO51" s="1230"/>
      <c r="AP51" s="1230"/>
      <c r="AQ51" s="1230"/>
      <c r="AR51" s="1230"/>
      <c r="AS51" s="1230"/>
      <c r="AT51" s="1230"/>
      <c r="AU51" s="1230"/>
      <c r="AV51" s="1230"/>
      <c r="AW51" s="1230"/>
      <c r="AX51" s="1230"/>
      <c r="AY51" s="1230"/>
      <c r="AZ51" s="1230"/>
      <c r="BA51" s="1230"/>
      <c r="BB51" s="1230" t="s">
        <v>565</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566</v>
      </c>
      <c r="BC53" s="1230"/>
      <c r="BD53" s="1230"/>
      <c r="BE53" s="1230"/>
      <c r="BF53" s="1230"/>
      <c r="BG53" s="1230"/>
      <c r="BH53" s="1230"/>
      <c r="BI53" s="1230"/>
      <c r="BJ53" s="1230"/>
      <c r="BK53" s="1230"/>
      <c r="BL53" s="1230"/>
      <c r="BM53" s="1230"/>
      <c r="BN53" s="1230"/>
      <c r="BO53" s="1230"/>
      <c r="BP53" s="1231">
        <v>61.2</v>
      </c>
      <c r="BQ53" s="1231"/>
      <c r="BR53" s="1231"/>
      <c r="BS53" s="1231"/>
      <c r="BT53" s="1231"/>
      <c r="BU53" s="1231"/>
      <c r="BV53" s="1231"/>
      <c r="BW53" s="1231"/>
      <c r="BX53" s="1231">
        <v>62.3</v>
      </c>
      <c r="BY53" s="1231"/>
      <c r="BZ53" s="1231"/>
      <c r="CA53" s="1231"/>
      <c r="CB53" s="1231"/>
      <c r="CC53" s="1231"/>
      <c r="CD53" s="1231"/>
      <c r="CE53" s="1231"/>
      <c r="CF53" s="1231">
        <v>61.3</v>
      </c>
      <c r="CG53" s="1231"/>
      <c r="CH53" s="1231"/>
      <c r="CI53" s="1231"/>
      <c r="CJ53" s="1231"/>
      <c r="CK53" s="1231"/>
      <c r="CL53" s="1231"/>
      <c r="CM53" s="1231"/>
      <c r="CN53" s="1231">
        <v>61.8</v>
      </c>
      <c r="CO53" s="1231"/>
      <c r="CP53" s="1231"/>
      <c r="CQ53" s="1231"/>
      <c r="CR53" s="1231"/>
      <c r="CS53" s="1231"/>
      <c r="CT53" s="1231"/>
      <c r="CU53" s="1231"/>
      <c r="CV53" s="1231">
        <v>62.6</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567</v>
      </c>
      <c r="AO55" s="1226"/>
      <c r="AP55" s="1226"/>
      <c r="AQ55" s="1226"/>
      <c r="AR55" s="1226"/>
      <c r="AS55" s="1226"/>
      <c r="AT55" s="1226"/>
      <c r="AU55" s="1226"/>
      <c r="AV55" s="1226"/>
      <c r="AW55" s="1226"/>
      <c r="AX55" s="1226"/>
      <c r="AY55" s="1226"/>
      <c r="AZ55" s="1226"/>
      <c r="BA55" s="1226"/>
      <c r="BB55" s="1230" t="s">
        <v>565</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25.2</v>
      </c>
      <c r="CG55" s="1231"/>
      <c r="CH55" s="1231"/>
      <c r="CI55" s="1231"/>
      <c r="CJ55" s="1231"/>
      <c r="CK55" s="1231"/>
      <c r="CL55" s="1231"/>
      <c r="CM55" s="1231"/>
      <c r="CN55" s="1231">
        <v>15.7</v>
      </c>
      <c r="CO55" s="1231"/>
      <c r="CP55" s="1231"/>
      <c r="CQ55" s="1231"/>
      <c r="CR55" s="1231"/>
      <c r="CS55" s="1231"/>
      <c r="CT55" s="1231"/>
      <c r="CU55" s="1231"/>
      <c r="CV55" s="1231">
        <v>10.199999999999999</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566</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62.5</v>
      </c>
      <c r="CG57" s="1231"/>
      <c r="CH57" s="1231"/>
      <c r="CI57" s="1231"/>
      <c r="CJ57" s="1231"/>
      <c r="CK57" s="1231"/>
      <c r="CL57" s="1231"/>
      <c r="CM57" s="1231"/>
      <c r="CN57" s="1231">
        <v>64.3</v>
      </c>
      <c r="CO57" s="1231"/>
      <c r="CP57" s="1231"/>
      <c r="CQ57" s="1231"/>
      <c r="CR57" s="1231"/>
      <c r="CS57" s="1231"/>
      <c r="CT57" s="1231"/>
      <c r="CU57" s="1231"/>
      <c r="CV57" s="1231">
        <v>64.7</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568</v>
      </c>
    </row>
    <row r="64" spans="1:109" x14ac:dyDescent="0.15">
      <c r="B64" s="259"/>
      <c r="G64" s="1208"/>
      <c r="I64" s="1240"/>
      <c r="J64" s="1240"/>
      <c r="K64" s="1240"/>
      <c r="L64" s="1240"/>
      <c r="M64" s="1240"/>
      <c r="N64" s="1241"/>
      <c r="AM64" s="1208"/>
      <c r="AN64" s="1208" t="s">
        <v>561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563</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564</v>
      </c>
      <c r="AO73" s="1230"/>
      <c r="AP73" s="1230"/>
      <c r="AQ73" s="1230"/>
      <c r="AR73" s="1230"/>
      <c r="AS73" s="1230"/>
      <c r="AT73" s="1230"/>
      <c r="AU73" s="1230"/>
      <c r="AV73" s="1230"/>
      <c r="AW73" s="1230"/>
      <c r="AX73" s="1230"/>
      <c r="AY73" s="1230"/>
      <c r="AZ73" s="1230"/>
      <c r="BA73" s="1230"/>
      <c r="BB73" s="1230" t="s">
        <v>565</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570</v>
      </c>
      <c r="BC75" s="1230"/>
      <c r="BD75" s="1230"/>
      <c r="BE75" s="1230"/>
      <c r="BF75" s="1230"/>
      <c r="BG75" s="1230"/>
      <c r="BH75" s="1230"/>
      <c r="BI75" s="1230"/>
      <c r="BJ75" s="1230"/>
      <c r="BK75" s="1230"/>
      <c r="BL75" s="1230"/>
      <c r="BM75" s="1230"/>
      <c r="BN75" s="1230"/>
      <c r="BO75" s="1230"/>
      <c r="BP75" s="1231">
        <v>2.5</v>
      </c>
      <c r="BQ75" s="1231"/>
      <c r="BR75" s="1231"/>
      <c r="BS75" s="1231"/>
      <c r="BT75" s="1231"/>
      <c r="BU75" s="1231"/>
      <c r="BV75" s="1231"/>
      <c r="BW75" s="1231"/>
      <c r="BX75" s="1231">
        <v>2.7</v>
      </c>
      <c r="BY75" s="1231"/>
      <c r="BZ75" s="1231"/>
      <c r="CA75" s="1231"/>
      <c r="CB75" s="1231"/>
      <c r="CC75" s="1231"/>
      <c r="CD75" s="1231"/>
      <c r="CE75" s="1231"/>
      <c r="CF75" s="1231">
        <v>3.1</v>
      </c>
      <c r="CG75" s="1231"/>
      <c r="CH75" s="1231"/>
      <c r="CI75" s="1231"/>
      <c r="CJ75" s="1231"/>
      <c r="CK75" s="1231"/>
      <c r="CL75" s="1231"/>
      <c r="CM75" s="1231"/>
      <c r="CN75" s="1231">
        <v>3.8</v>
      </c>
      <c r="CO75" s="1231"/>
      <c r="CP75" s="1231"/>
      <c r="CQ75" s="1231"/>
      <c r="CR75" s="1231"/>
      <c r="CS75" s="1231"/>
      <c r="CT75" s="1231"/>
      <c r="CU75" s="1231"/>
      <c r="CV75" s="1231">
        <v>4.2</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567</v>
      </c>
      <c r="AO77" s="1226"/>
      <c r="AP77" s="1226"/>
      <c r="AQ77" s="1226"/>
      <c r="AR77" s="1226"/>
      <c r="AS77" s="1226"/>
      <c r="AT77" s="1226"/>
      <c r="AU77" s="1226"/>
      <c r="AV77" s="1226"/>
      <c r="AW77" s="1226"/>
      <c r="AX77" s="1226"/>
      <c r="AY77" s="1226"/>
      <c r="AZ77" s="1226"/>
      <c r="BA77" s="1226"/>
      <c r="BB77" s="1230" t="s">
        <v>565</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25.2</v>
      </c>
      <c r="CG77" s="1231"/>
      <c r="CH77" s="1231"/>
      <c r="CI77" s="1231"/>
      <c r="CJ77" s="1231"/>
      <c r="CK77" s="1231"/>
      <c r="CL77" s="1231"/>
      <c r="CM77" s="1231"/>
      <c r="CN77" s="1231">
        <v>15.7</v>
      </c>
      <c r="CO77" s="1231"/>
      <c r="CP77" s="1231"/>
      <c r="CQ77" s="1231"/>
      <c r="CR77" s="1231"/>
      <c r="CS77" s="1231"/>
      <c r="CT77" s="1231"/>
      <c r="CU77" s="1231"/>
      <c r="CV77" s="1231">
        <v>10.199999999999999</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570</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immhMRquK4rFQUssUvnZQAUoNygi31vY4YYRG5hqOiLUA4jNiMP9qTVGA8wJni8COR1VlGQInOR4WS6wz+Feg==" saltValue="Be8yiPd7QUbMWFAsIbFmh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AF8DA-8B34-47AD-B0CD-BA3419C2367D}">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QQ4j/KhRWtBXY0mInlmhxA+KD4zj6p4UXs225VudbM233/fTCvZdHKY7wysG6SZd5Dhg9qhjzl5aU5asYJNIwQ==" saltValue="o9BpP15b8h7nQw6s0pyQ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3645C-81FA-4A84-B831-4947E6DB793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l6mzTdepeoJGddlS+fLnmEaY1taSDmHqNSraHKjyZPKgJYvBxuTh137KZtCVmUHbUCQzl3jYjcr8CFjTUFfLTg==" saltValue="xGLPoVo4z4izYwsUJDXH2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82541</v>
      </c>
      <c r="E3" s="154"/>
      <c r="F3" s="155">
        <v>94081</v>
      </c>
      <c r="G3" s="156"/>
      <c r="H3" s="157"/>
    </row>
    <row r="4" spans="1:8" x14ac:dyDescent="0.15">
      <c r="A4" s="158"/>
      <c r="B4" s="159"/>
      <c r="C4" s="160"/>
      <c r="D4" s="161">
        <v>42073</v>
      </c>
      <c r="E4" s="162"/>
      <c r="F4" s="163">
        <v>48949</v>
      </c>
      <c r="G4" s="164"/>
      <c r="H4" s="165"/>
    </row>
    <row r="5" spans="1:8" x14ac:dyDescent="0.15">
      <c r="A5" s="146" t="s">
        <v>522</v>
      </c>
      <c r="B5" s="151"/>
      <c r="C5" s="152"/>
      <c r="D5" s="153">
        <v>109182</v>
      </c>
      <c r="E5" s="154"/>
      <c r="F5" s="155">
        <v>92632</v>
      </c>
      <c r="G5" s="156"/>
      <c r="H5" s="157"/>
    </row>
    <row r="6" spans="1:8" x14ac:dyDescent="0.15">
      <c r="A6" s="158"/>
      <c r="B6" s="159"/>
      <c r="C6" s="160"/>
      <c r="D6" s="161">
        <v>38447</v>
      </c>
      <c r="E6" s="162"/>
      <c r="F6" s="163">
        <v>47978</v>
      </c>
      <c r="G6" s="164"/>
      <c r="H6" s="165"/>
    </row>
    <row r="7" spans="1:8" x14ac:dyDescent="0.15">
      <c r="A7" s="146" t="s">
        <v>523</v>
      </c>
      <c r="B7" s="151"/>
      <c r="C7" s="152"/>
      <c r="D7" s="153">
        <v>80390</v>
      </c>
      <c r="E7" s="154"/>
      <c r="F7" s="155">
        <v>96469</v>
      </c>
      <c r="G7" s="156"/>
      <c r="H7" s="157"/>
    </row>
    <row r="8" spans="1:8" x14ac:dyDescent="0.15">
      <c r="A8" s="158"/>
      <c r="B8" s="159"/>
      <c r="C8" s="160"/>
      <c r="D8" s="161">
        <v>37956</v>
      </c>
      <c r="E8" s="162"/>
      <c r="F8" s="163">
        <v>49775</v>
      </c>
      <c r="G8" s="164"/>
      <c r="H8" s="165"/>
    </row>
    <row r="9" spans="1:8" x14ac:dyDescent="0.15">
      <c r="A9" s="146" t="s">
        <v>524</v>
      </c>
      <c r="B9" s="151"/>
      <c r="C9" s="152"/>
      <c r="D9" s="153">
        <v>101917</v>
      </c>
      <c r="E9" s="154"/>
      <c r="F9" s="155">
        <v>85743</v>
      </c>
      <c r="G9" s="156"/>
      <c r="H9" s="157"/>
    </row>
    <row r="10" spans="1:8" x14ac:dyDescent="0.15">
      <c r="A10" s="158"/>
      <c r="B10" s="159"/>
      <c r="C10" s="160"/>
      <c r="D10" s="161">
        <v>41543</v>
      </c>
      <c r="E10" s="162"/>
      <c r="F10" s="163">
        <v>45231</v>
      </c>
      <c r="G10" s="164"/>
      <c r="H10" s="165"/>
    </row>
    <row r="11" spans="1:8" x14ac:dyDescent="0.15">
      <c r="A11" s="146" t="s">
        <v>525</v>
      </c>
      <c r="B11" s="151"/>
      <c r="C11" s="152"/>
      <c r="D11" s="153">
        <v>62487</v>
      </c>
      <c r="E11" s="154"/>
      <c r="F11" s="155">
        <v>92509</v>
      </c>
      <c r="G11" s="156"/>
      <c r="H11" s="157"/>
    </row>
    <row r="12" spans="1:8" x14ac:dyDescent="0.15">
      <c r="A12" s="158"/>
      <c r="B12" s="159"/>
      <c r="C12" s="166"/>
      <c r="D12" s="161">
        <v>34929</v>
      </c>
      <c r="E12" s="162"/>
      <c r="F12" s="163">
        <v>52274</v>
      </c>
      <c r="G12" s="164"/>
      <c r="H12" s="165"/>
    </row>
    <row r="13" spans="1:8" x14ac:dyDescent="0.15">
      <c r="A13" s="146"/>
      <c r="B13" s="151"/>
      <c r="C13" s="152"/>
      <c r="D13" s="153">
        <v>87303</v>
      </c>
      <c r="E13" s="154"/>
      <c r="F13" s="155">
        <v>92287</v>
      </c>
      <c r="G13" s="167"/>
      <c r="H13" s="157"/>
    </row>
    <row r="14" spans="1:8" x14ac:dyDescent="0.15">
      <c r="A14" s="158"/>
      <c r="B14" s="159"/>
      <c r="C14" s="160"/>
      <c r="D14" s="161">
        <v>38990</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8</v>
      </c>
      <c r="C19" s="168">
        <f>ROUND(VALUE(SUBSTITUTE(実質収支比率等に係る経年分析!G$48,"▲","-")),2)</f>
        <v>8.15</v>
      </c>
      <c r="D19" s="168">
        <f>ROUND(VALUE(SUBSTITUTE(実質収支比率等に係る経年分析!H$48,"▲","-")),2)</f>
        <v>10.119999999999999</v>
      </c>
      <c r="E19" s="168">
        <f>ROUND(VALUE(SUBSTITUTE(実質収支比率等に係る経年分析!I$48,"▲","-")),2)</f>
        <v>9.94</v>
      </c>
      <c r="F19" s="168">
        <f>ROUND(VALUE(SUBSTITUTE(実質収支比率等に係る経年分析!J$48,"▲","-")),2)</f>
        <v>3.83</v>
      </c>
    </row>
    <row r="20" spans="1:11" x14ac:dyDescent="0.15">
      <c r="A20" s="168" t="s">
        <v>53</v>
      </c>
      <c r="B20" s="168">
        <f>ROUND(VALUE(SUBSTITUTE(実質収支比率等に係る経年分析!F$47,"▲","-")),2)</f>
        <v>52.38</v>
      </c>
      <c r="C20" s="168">
        <f>ROUND(VALUE(SUBSTITUTE(実質収支比率等に係る経年分析!G$47,"▲","-")),2)</f>
        <v>44.98</v>
      </c>
      <c r="D20" s="168">
        <f>ROUND(VALUE(SUBSTITUTE(実質収支比率等に係る経年分析!H$47,"▲","-")),2)</f>
        <v>46.7</v>
      </c>
      <c r="E20" s="168">
        <f>ROUND(VALUE(SUBSTITUTE(実質収支比率等に係る経年分析!I$47,"▲","-")),2)</f>
        <v>53.33</v>
      </c>
      <c r="F20" s="168">
        <f>ROUND(VALUE(SUBSTITUTE(実質収支比率等に係る経年分析!J$47,"▲","-")),2)</f>
        <v>50.74</v>
      </c>
    </row>
    <row r="21" spans="1:11" x14ac:dyDescent="0.15">
      <c r="A21" s="168" t="s">
        <v>54</v>
      </c>
      <c r="B21" s="168">
        <f>IF(ISNUMBER(VALUE(SUBSTITUTE(実質収支比率等に係る経年分析!F$49,"▲","-"))),ROUND(VALUE(SUBSTITUTE(実質収支比率等に係る経年分析!F$49,"▲","-")),2),NA())</f>
        <v>0.04</v>
      </c>
      <c r="C21" s="168">
        <f>IF(ISNUMBER(VALUE(SUBSTITUTE(実質収支比率等に係る経年分析!G$49,"▲","-"))),ROUND(VALUE(SUBSTITUTE(実質収支比率等に係る経年分析!G$49,"▲","-")),2),NA())</f>
        <v>-4.05</v>
      </c>
      <c r="D21" s="168">
        <f>IF(ISNUMBER(VALUE(SUBSTITUTE(実質収支比率等に係る経年分析!H$49,"▲","-"))),ROUND(VALUE(SUBSTITUTE(実質収支比率等に係る経年分析!H$49,"▲","-")),2),NA())</f>
        <v>6.24</v>
      </c>
      <c r="E21" s="168">
        <f>IF(ISNUMBER(VALUE(SUBSTITUTE(実質収支比率等に係る経年分析!I$49,"▲","-"))),ROUND(VALUE(SUBSTITUTE(実質収支比率等に係る経年分析!I$49,"▲","-")),2),NA())</f>
        <v>4.7300000000000004</v>
      </c>
      <c r="F21" s="168">
        <f>IF(ISNUMBER(VALUE(SUBSTITUTE(実質収支比率等に係る経年分析!J$49,"▲","-"))),ROUND(VALUE(SUBSTITUTE(実質収支比率等に係る経年分析!J$49,"▲","-")),2),NA())</f>
        <v>-8.61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産業団地整備事業特別会計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介護保険特別会計（介護サービス事業勘定）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0.49</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8.14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10.119999999999999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9.94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3.83</v>
      </c>
    </row>
    <row r="34" spans="1:16" x14ac:dyDescent="0.15">
      <c r="A34" s="169" t="str">
        <f>IF(連結実質赤字比率に係る赤字・黒字の構成分析!C$36="",NA(),連結実質赤字比率に係る赤字・黒字の構成分析!C$36)</f>
        <v>介護保険特別会計（保険事業勘定）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2.92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4.34</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8.7200000000000006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10.25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10.33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594</v>
      </c>
      <c r="E42" s="170"/>
      <c r="F42" s="170"/>
      <c r="G42" s="170">
        <f>'実質公債費比率（分子）の構造'!L$52</f>
        <v>636</v>
      </c>
      <c r="H42" s="170"/>
      <c r="I42" s="170"/>
      <c r="J42" s="170">
        <f>'実質公債費比率（分子）の構造'!M$52</f>
        <v>660</v>
      </c>
      <c r="K42" s="170"/>
      <c r="L42" s="170"/>
      <c r="M42" s="170">
        <f>'実質公債費比率（分子）の構造'!N$52</f>
        <v>722</v>
      </c>
      <c r="N42" s="170"/>
      <c r="O42" s="170"/>
      <c r="P42" s="170">
        <f>'実質公債費比率（分子）の構造'!O$52</f>
        <v>727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1</v>
      </c>
      <c r="O44" s="170"/>
      <c r="P44" s="170"/>
    </row>
    <row r="45" spans="1:16" x14ac:dyDescent="0.15">
      <c r="A45" s="170" t="s">
        <v>63</v>
      </c>
      <c r="B45" s="170">
        <f>'実質公債費比率（分子）の構造'!K$49</f>
        <v>20</v>
      </c>
      <c r="C45" s="170"/>
      <c r="D45" s="170"/>
      <c r="E45" s="170">
        <f>'実質公債費比率（分子）の構造'!L$49</f>
        <v>20</v>
      </c>
      <c r="F45" s="170"/>
      <c r="G45" s="170"/>
      <c r="H45" s="170">
        <f>'実質公債費比率（分子）の構造'!M$49</f>
        <v>18</v>
      </c>
      <c r="I45" s="170"/>
      <c r="J45" s="170"/>
      <c r="K45" s="170">
        <f>'実質公債費比率（分子）の構造'!N$49</f>
        <v>18</v>
      </c>
      <c r="L45" s="170"/>
      <c r="M45" s="170"/>
      <c r="N45" s="170">
        <f>'実質公債費比率（分子）の構造'!O$49</f>
        <v>7</v>
      </c>
      <c r="O45" s="170"/>
      <c r="P45" s="170"/>
    </row>
    <row r="46" spans="1:16" x14ac:dyDescent="0.15">
      <c r="A46" s="170" t="s">
        <v>64</v>
      </c>
      <c r="B46" s="170">
        <f>'実質公債費比率（分子）の構造'!K$48</f>
        <v>13</v>
      </c>
      <c r="C46" s="170"/>
      <c r="D46" s="170"/>
      <c r="E46" s="170">
        <f>'実質公債費比率（分子）の構造'!L$48</f>
        <v>34</v>
      </c>
      <c r="F46" s="170"/>
      <c r="G46" s="170"/>
      <c r="H46" s="170">
        <f>'実質公債費比率（分子）の構造'!M$48</f>
        <v>46</v>
      </c>
      <c r="I46" s="170"/>
      <c r="J46" s="170"/>
      <c r="K46" s="170">
        <f>'実質公債費比率（分子）の構造'!N$48</f>
        <v>50</v>
      </c>
      <c r="L46" s="170"/>
      <c r="M46" s="170"/>
      <c r="N46" s="170">
        <f>'実質公債費比率（分子）の構造'!O$48</f>
        <v>37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707</v>
      </c>
      <c r="C49" s="170"/>
      <c r="D49" s="170"/>
      <c r="E49" s="170">
        <f>'実質公債費比率（分子）の構造'!L$45</f>
        <v>771</v>
      </c>
      <c r="F49" s="170"/>
      <c r="G49" s="170"/>
      <c r="H49" s="170">
        <f>'実質公債費比率（分子）の構造'!M$45</f>
        <v>820</v>
      </c>
      <c r="I49" s="170"/>
      <c r="J49" s="170"/>
      <c r="K49" s="170">
        <f>'実質公債費比率（分子）の構造'!N$45</f>
        <v>935</v>
      </c>
      <c r="L49" s="170"/>
      <c r="M49" s="170"/>
      <c r="N49" s="170">
        <f>'実質公債費比率（分子）の構造'!O$45</f>
        <v>949</v>
      </c>
      <c r="O49" s="170"/>
      <c r="P49" s="170"/>
    </row>
    <row r="50" spans="1:16" x14ac:dyDescent="0.15">
      <c r="A50" s="170" t="s">
        <v>67</v>
      </c>
      <c r="B50" s="170" t="e">
        <f>NA()</f>
        <v>#N/A</v>
      </c>
      <c r="C50" s="170">
        <f>IF(ISNUMBER('実質公債費比率（分子）の構造'!K$53),'実質公債費比率（分子）の構造'!K$53,NA())</f>
        <v>146</v>
      </c>
      <c r="D50" s="170" t="e">
        <f>NA()</f>
        <v>#N/A</v>
      </c>
      <c r="E50" s="170" t="e">
        <f>NA()</f>
        <v>#N/A</v>
      </c>
      <c r="F50" s="170">
        <f>IF(ISNUMBER('実質公債費比率（分子）の構造'!L$53),'実質公債費比率（分子）の構造'!L$53,NA())</f>
        <v>189</v>
      </c>
      <c r="G50" s="170" t="e">
        <f>NA()</f>
        <v>#N/A</v>
      </c>
      <c r="H50" s="170" t="e">
        <f>NA()</f>
        <v>#N/A</v>
      </c>
      <c r="I50" s="170">
        <f>IF(ISNUMBER('実質公債費比率（分子）の構造'!M$53),'実質公債費比率（分子）の構造'!M$53,NA())</f>
        <v>224</v>
      </c>
      <c r="J50" s="170" t="e">
        <f>NA()</f>
        <v>#N/A</v>
      </c>
      <c r="K50" s="170" t="e">
        <f>NA()</f>
        <v>#N/A</v>
      </c>
      <c r="L50" s="170">
        <f>IF(ISNUMBER('実質公債費比率（分子）の構造'!N$53),'実質公債費比率（分子）の構造'!N$53,NA())</f>
        <v>281</v>
      </c>
      <c r="M50" s="170" t="e">
        <f>NA()</f>
        <v>#N/A</v>
      </c>
      <c r="N50" s="170" t="e">
        <f>NA()</f>
        <v>#N/A</v>
      </c>
      <c r="O50" s="170">
        <f>IF(ISNUMBER('実質公債費比率（分子）の構造'!O$53),'実質公債費比率（分子）の構造'!O$53,NA())</f>
        <v>267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7340</v>
      </c>
      <c r="E56" s="169"/>
      <c r="F56" s="169"/>
      <c r="G56" s="169">
        <f>'将来負担比率（分子）の構造'!J$52</f>
        <v>7323</v>
      </c>
      <c r="H56" s="169"/>
      <c r="I56" s="169"/>
      <c r="J56" s="169">
        <f>'将来負担比率（分子）の構造'!K$52</f>
        <v>7272</v>
      </c>
      <c r="K56" s="169"/>
      <c r="L56" s="169"/>
      <c r="M56" s="169">
        <f>'将来負担比率（分子）の構造'!L$52</f>
        <v>7085</v>
      </c>
      <c r="N56" s="169"/>
      <c r="O56" s="169"/>
      <c r="P56" s="169">
        <f>'将来負担比率（分子）の構造'!M$52</f>
        <v>6716</v>
      </c>
    </row>
    <row r="57" spans="1:16" x14ac:dyDescent="0.15">
      <c r="A57" s="169" t="s">
        <v>42</v>
      </c>
      <c r="B57" s="169"/>
      <c r="C57" s="169"/>
      <c r="D57" s="169">
        <f>'将来負担比率（分子）の構造'!I$51</f>
        <v>0</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7801</v>
      </c>
      <c r="E58" s="169"/>
      <c r="F58" s="169"/>
      <c r="G58" s="169">
        <f>'将来負担比率（分子）の構造'!J$50</f>
        <v>6808</v>
      </c>
      <c r="H58" s="169"/>
      <c r="I58" s="169"/>
      <c r="J58" s="169">
        <f>'将来負担比率（分子）の構造'!K$50</f>
        <v>7284</v>
      </c>
      <c r="K58" s="169"/>
      <c r="L58" s="169"/>
      <c r="M58" s="169">
        <f>'将来負担比率（分子）の構造'!L$50</f>
        <v>7581</v>
      </c>
      <c r="N58" s="169"/>
      <c r="O58" s="169"/>
      <c r="P58" s="169">
        <f>'将来負担比率（分子）の構造'!M$50</f>
        <v>7557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2187</v>
      </c>
      <c r="C62" s="169"/>
      <c r="D62" s="169"/>
      <c r="E62" s="169">
        <f>'将来負担比率（分子）の構造'!J$45</f>
        <v>2217</v>
      </c>
      <c r="F62" s="169"/>
      <c r="G62" s="169"/>
      <c r="H62" s="169">
        <f>'将来負担比率（分子）の構造'!K$45</f>
        <v>2149</v>
      </c>
      <c r="I62" s="169"/>
      <c r="J62" s="169"/>
      <c r="K62" s="169">
        <f>'将来負担比率（分子）の構造'!L$45</f>
        <v>2176</v>
      </c>
      <c r="L62" s="169"/>
      <c r="M62" s="169"/>
      <c r="N62" s="169">
        <f>'将来負担比率（分子）の構造'!M$45</f>
        <v>2240</v>
      </c>
      <c r="O62" s="169"/>
      <c r="P62" s="169"/>
    </row>
    <row r="63" spans="1:16" x14ac:dyDescent="0.15">
      <c r="A63" s="169" t="s">
        <v>34</v>
      </c>
      <c r="B63" s="169">
        <f>'将来負担比率（分子）の構造'!I$44</f>
        <v>63</v>
      </c>
      <c r="C63" s="169"/>
      <c r="D63" s="169"/>
      <c r="E63" s="169">
        <f>'将来負担比率（分子）の構造'!J$44</f>
        <v>43</v>
      </c>
      <c r="F63" s="169"/>
      <c r="G63" s="169"/>
      <c r="H63" s="169">
        <f>'将来負担比率（分子）の構造'!K$44</f>
        <v>25</v>
      </c>
      <c r="I63" s="169"/>
      <c r="J63" s="169"/>
      <c r="K63" s="169">
        <f>'将来負担比率（分子）の構造'!L$44</f>
        <v>7</v>
      </c>
      <c r="L63" s="169"/>
      <c r="M63" s="169"/>
      <c r="N63" s="169" t="str">
        <f>'将来負担比率（分子）の構造'!M$44</f>
        <v>-</v>
      </c>
      <c r="O63" s="169"/>
      <c r="P63" s="169"/>
    </row>
    <row r="64" spans="1:16" x14ac:dyDescent="0.15">
      <c r="A64" s="169" t="s">
        <v>33</v>
      </c>
      <c r="B64" s="169">
        <f>'将来負担比率（分子）の構造'!I$43</f>
        <v>1173</v>
      </c>
      <c r="C64" s="169"/>
      <c r="D64" s="169"/>
      <c r="E64" s="169">
        <f>'将来負担比率（分子）の構造'!J$43</f>
        <v>1684</v>
      </c>
      <c r="F64" s="169"/>
      <c r="G64" s="169"/>
      <c r="H64" s="169">
        <f>'将来負担比率（分子）の構造'!K$43</f>
        <v>1686</v>
      </c>
      <c r="I64" s="169"/>
      <c r="J64" s="169"/>
      <c r="K64" s="169">
        <f>'将来負担比率（分子）の構造'!L$43</f>
        <v>1259</v>
      </c>
      <c r="L64" s="169"/>
      <c r="M64" s="169"/>
      <c r="N64" s="169">
        <f>'将来負担比率（分子）の構造'!M$43</f>
        <v>1178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8998</v>
      </c>
      <c r="C66" s="169"/>
      <c r="D66" s="169"/>
      <c r="E66" s="169">
        <f>'将来負担比率（分子）の構造'!J$41</f>
        <v>9075</v>
      </c>
      <c r="F66" s="169"/>
      <c r="G66" s="169"/>
      <c r="H66" s="169">
        <f>'将来負担比率（分子）の構造'!K$41</f>
        <v>9078</v>
      </c>
      <c r="I66" s="169"/>
      <c r="J66" s="169"/>
      <c r="K66" s="169">
        <f>'将来負担比率（分子）の構造'!L$41</f>
        <v>8857</v>
      </c>
      <c r="L66" s="169"/>
      <c r="M66" s="169"/>
      <c r="N66" s="169">
        <f>'将来負担比率（分子）の構造'!M$41</f>
        <v>8417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3212</v>
      </c>
      <c r="C72" s="173">
        <f>基金残高に係る経年分析!G55</f>
        <v>3560</v>
      </c>
      <c r="D72" s="173">
        <f>基金残高に係る経年分析!H55</f>
        <v>3392</v>
      </c>
    </row>
    <row r="73" spans="1:16" x14ac:dyDescent="0.15">
      <c r="A73" s="172" t="s">
        <v>74</v>
      </c>
      <c r="B73" s="173">
        <f>基金残高に係る経年分析!F56</f>
        <v>97</v>
      </c>
      <c r="C73" s="173">
        <f>基金残高に係る経年分析!G56</f>
        <v>97</v>
      </c>
      <c r="D73" s="173">
        <f>基金残高に係る経年分析!H56</f>
        <v>121</v>
      </c>
    </row>
    <row r="74" spans="1:16" x14ac:dyDescent="0.15">
      <c r="A74" s="172" t="s">
        <v>75</v>
      </c>
      <c r="B74" s="173">
        <f>基金残高に係る経年分析!F57</f>
        <v>3569</v>
      </c>
      <c r="C74" s="173">
        <f>基金残高に係る経年分析!G57</f>
        <v>3494</v>
      </c>
      <c r="D74" s="173">
        <f>基金残高に係る経年分析!H57</f>
        <v>3660</v>
      </c>
    </row>
  </sheetData>
  <sheetProtection algorithmName="SHA-512" hashValue="c4v8TWmYVjXZopq4rGzMze5JxcWDbepH4fRPuCXcd28FCApOoCjIOKHhk/8PDxnLmaM1b4lvpR0JHdgnux+ycA==" saltValue="7hyTf89IkgS+vVt9RB0a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2056576</v>
      </c>
      <c r="S5" s="600"/>
      <c r="T5" s="600"/>
      <c r="U5" s="600"/>
      <c r="V5" s="600"/>
      <c r="W5" s="600"/>
      <c r="X5" s="600"/>
      <c r="Y5" s="601"/>
      <c r="Z5" s="602">
        <v>14.4</v>
      </c>
      <c r="AA5" s="602"/>
      <c r="AB5" s="602"/>
      <c r="AC5" s="602"/>
      <c r="AD5" s="603">
        <v>2056576</v>
      </c>
      <c r="AE5" s="603"/>
      <c r="AF5" s="603"/>
      <c r="AG5" s="603"/>
      <c r="AH5" s="603"/>
      <c r="AI5" s="603"/>
      <c r="AJ5" s="603"/>
      <c r="AK5" s="603"/>
      <c r="AL5" s="604">
        <v>30.7</v>
      </c>
      <c r="AM5" s="605"/>
      <c r="AN5" s="605"/>
      <c r="AO5" s="606"/>
      <c r="AP5" s="596" t="s">
        <v>217</v>
      </c>
      <c r="AQ5" s="597"/>
      <c r="AR5" s="597"/>
      <c r="AS5" s="597"/>
      <c r="AT5" s="597"/>
      <c r="AU5" s="597"/>
      <c r="AV5" s="597"/>
      <c r="AW5" s="597"/>
      <c r="AX5" s="597"/>
      <c r="AY5" s="597"/>
      <c r="AZ5" s="597"/>
      <c r="BA5" s="597"/>
      <c r="BB5" s="597"/>
      <c r="BC5" s="597"/>
      <c r="BD5" s="597"/>
      <c r="BE5" s="597"/>
      <c r="BF5" s="598"/>
      <c r="BG5" s="610">
        <v>2051660</v>
      </c>
      <c r="BH5" s="611"/>
      <c r="BI5" s="611"/>
      <c r="BJ5" s="611"/>
      <c r="BK5" s="611"/>
      <c r="BL5" s="611"/>
      <c r="BM5" s="611"/>
      <c r="BN5" s="612"/>
      <c r="BO5" s="613">
        <v>99.8</v>
      </c>
      <c r="BP5" s="613"/>
      <c r="BQ5" s="613"/>
      <c r="BR5" s="613"/>
      <c r="BS5" s="614">
        <v>11898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186215</v>
      </c>
      <c r="S6" s="611"/>
      <c r="T6" s="611"/>
      <c r="U6" s="611"/>
      <c r="V6" s="611"/>
      <c r="W6" s="611"/>
      <c r="X6" s="611"/>
      <c r="Y6" s="612"/>
      <c r="Z6" s="613">
        <v>1.3</v>
      </c>
      <c r="AA6" s="613"/>
      <c r="AB6" s="613"/>
      <c r="AC6" s="613"/>
      <c r="AD6" s="614">
        <v>186215</v>
      </c>
      <c r="AE6" s="614"/>
      <c r="AF6" s="614"/>
      <c r="AG6" s="614"/>
      <c r="AH6" s="614"/>
      <c r="AI6" s="614"/>
      <c r="AJ6" s="614"/>
      <c r="AK6" s="614"/>
      <c r="AL6" s="615">
        <v>2.8</v>
      </c>
      <c r="AM6" s="616"/>
      <c r="AN6" s="616"/>
      <c r="AO6" s="617"/>
      <c r="AP6" s="607" t="s">
        <v>222</v>
      </c>
      <c r="AQ6" s="608"/>
      <c r="AR6" s="608"/>
      <c r="AS6" s="608"/>
      <c r="AT6" s="608"/>
      <c r="AU6" s="608"/>
      <c r="AV6" s="608"/>
      <c r="AW6" s="608"/>
      <c r="AX6" s="608"/>
      <c r="AY6" s="608"/>
      <c r="AZ6" s="608"/>
      <c r="BA6" s="608"/>
      <c r="BB6" s="608"/>
      <c r="BC6" s="608"/>
      <c r="BD6" s="608"/>
      <c r="BE6" s="608"/>
      <c r="BF6" s="609"/>
      <c r="BG6" s="610">
        <v>2051660</v>
      </c>
      <c r="BH6" s="611"/>
      <c r="BI6" s="611"/>
      <c r="BJ6" s="611"/>
      <c r="BK6" s="611"/>
      <c r="BL6" s="611"/>
      <c r="BM6" s="611"/>
      <c r="BN6" s="612"/>
      <c r="BO6" s="613">
        <v>99.8</v>
      </c>
      <c r="BP6" s="613"/>
      <c r="BQ6" s="613"/>
      <c r="BR6" s="613"/>
      <c r="BS6" s="614">
        <v>11898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125763</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125763</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261</v>
      </c>
      <c r="S7" s="611"/>
      <c r="T7" s="611"/>
      <c r="U7" s="611"/>
      <c r="V7" s="611"/>
      <c r="W7" s="611"/>
      <c r="X7" s="611"/>
      <c r="Y7" s="612"/>
      <c r="Z7" s="613">
        <v>0</v>
      </c>
      <c r="AA7" s="613"/>
      <c r="AB7" s="613"/>
      <c r="AC7" s="613"/>
      <c r="AD7" s="614">
        <v>261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652311</v>
      </c>
      <c r="BH7" s="611"/>
      <c r="BI7" s="611"/>
      <c r="BJ7" s="611"/>
      <c r="BK7" s="611"/>
      <c r="BL7" s="611"/>
      <c r="BM7" s="611"/>
      <c r="BN7" s="612"/>
      <c r="BO7" s="613">
        <v>31.7</v>
      </c>
      <c r="BP7" s="613"/>
      <c r="BQ7" s="613"/>
      <c r="BR7" s="613"/>
      <c r="BS7" s="614">
        <v>11898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2976614</v>
      </c>
      <c r="CS7" s="611"/>
      <c r="CT7" s="611"/>
      <c r="CU7" s="611"/>
      <c r="CV7" s="611"/>
      <c r="CW7" s="611"/>
      <c r="CX7" s="611"/>
      <c r="CY7" s="612"/>
      <c r="CZ7" s="613">
        <v>21.3</v>
      </c>
      <c r="DA7" s="613"/>
      <c r="DB7" s="613"/>
      <c r="DC7" s="613"/>
      <c r="DD7" s="619">
        <v>21435</v>
      </c>
      <c r="DE7" s="611"/>
      <c r="DF7" s="611"/>
      <c r="DG7" s="611"/>
      <c r="DH7" s="611"/>
      <c r="DI7" s="611"/>
      <c r="DJ7" s="611"/>
      <c r="DK7" s="611"/>
      <c r="DL7" s="611"/>
      <c r="DM7" s="611"/>
      <c r="DN7" s="611"/>
      <c r="DO7" s="611"/>
      <c r="DP7" s="612"/>
      <c r="DQ7" s="619">
        <v>2638526</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5651</v>
      </c>
      <c r="S8" s="611"/>
      <c r="T8" s="611"/>
      <c r="U8" s="611"/>
      <c r="V8" s="611"/>
      <c r="W8" s="611"/>
      <c r="X8" s="611"/>
      <c r="Y8" s="612"/>
      <c r="Z8" s="613">
        <v>0</v>
      </c>
      <c r="AA8" s="613"/>
      <c r="AB8" s="613"/>
      <c r="AC8" s="613"/>
      <c r="AD8" s="614">
        <v>5651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24389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4458344</v>
      </c>
      <c r="CS8" s="611"/>
      <c r="CT8" s="611"/>
      <c r="CU8" s="611"/>
      <c r="CV8" s="611"/>
      <c r="CW8" s="611"/>
      <c r="CX8" s="611"/>
      <c r="CY8" s="612"/>
      <c r="CZ8" s="613">
        <v>32</v>
      </c>
      <c r="DA8" s="613"/>
      <c r="DB8" s="613"/>
      <c r="DC8" s="613"/>
      <c r="DD8" s="619" t="s">
        <v>122</v>
      </c>
      <c r="DE8" s="611"/>
      <c r="DF8" s="611"/>
      <c r="DG8" s="611"/>
      <c r="DH8" s="611"/>
      <c r="DI8" s="611"/>
      <c r="DJ8" s="611"/>
      <c r="DK8" s="611"/>
      <c r="DL8" s="611"/>
      <c r="DM8" s="611"/>
      <c r="DN8" s="611"/>
      <c r="DO8" s="611"/>
      <c r="DP8" s="612"/>
      <c r="DQ8" s="619">
        <v>2301844</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6182</v>
      </c>
      <c r="S9" s="611"/>
      <c r="T9" s="611"/>
      <c r="U9" s="611"/>
      <c r="V9" s="611"/>
      <c r="W9" s="611"/>
      <c r="X9" s="611"/>
      <c r="Y9" s="612"/>
      <c r="Z9" s="613">
        <v>0</v>
      </c>
      <c r="AA9" s="613"/>
      <c r="AB9" s="613"/>
      <c r="AC9" s="613"/>
      <c r="AD9" s="614">
        <v>6182</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541594</v>
      </c>
      <c r="BH9" s="611"/>
      <c r="BI9" s="611"/>
      <c r="BJ9" s="611"/>
      <c r="BK9" s="611"/>
      <c r="BL9" s="611"/>
      <c r="BM9" s="611"/>
      <c r="BN9" s="612"/>
      <c r="BO9" s="613">
        <v>26.3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1132265</v>
      </c>
      <c r="CS9" s="611"/>
      <c r="CT9" s="611"/>
      <c r="CU9" s="611"/>
      <c r="CV9" s="611"/>
      <c r="CW9" s="611"/>
      <c r="CX9" s="611"/>
      <c r="CY9" s="612"/>
      <c r="CZ9" s="613">
        <v>8.1</v>
      </c>
      <c r="DA9" s="613"/>
      <c r="DB9" s="613"/>
      <c r="DC9" s="613"/>
      <c r="DD9" s="619">
        <v>15507</v>
      </c>
      <c r="DE9" s="611"/>
      <c r="DF9" s="611"/>
      <c r="DG9" s="611"/>
      <c r="DH9" s="611"/>
      <c r="DI9" s="611"/>
      <c r="DJ9" s="611"/>
      <c r="DK9" s="611"/>
      <c r="DL9" s="611"/>
      <c r="DM9" s="611"/>
      <c r="DN9" s="611"/>
      <c r="DO9" s="611"/>
      <c r="DP9" s="612"/>
      <c r="DQ9" s="619">
        <v>904236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44819</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13839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13839</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449474</v>
      </c>
      <c r="S11" s="611"/>
      <c r="T11" s="611"/>
      <c r="U11" s="611"/>
      <c r="V11" s="611"/>
      <c r="W11" s="611"/>
      <c r="X11" s="611"/>
      <c r="Y11" s="612"/>
      <c r="Z11" s="615">
        <v>3.1</v>
      </c>
      <c r="AA11" s="616"/>
      <c r="AB11" s="616"/>
      <c r="AC11" s="622"/>
      <c r="AD11" s="619">
        <v>449474</v>
      </c>
      <c r="AE11" s="611"/>
      <c r="AF11" s="611"/>
      <c r="AG11" s="611"/>
      <c r="AH11" s="611"/>
      <c r="AI11" s="611"/>
      <c r="AJ11" s="611"/>
      <c r="AK11" s="612"/>
      <c r="AL11" s="615">
        <v>6.7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41509</v>
      </c>
      <c r="BH11" s="611"/>
      <c r="BI11" s="611"/>
      <c r="BJ11" s="611"/>
      <c r="BK11" s="611"/>
      <c r="BL11" s="611"/>
      <c r="BM11" s="611"/>
      <c r="BN11" s="612"/>
      <c r="BO11" s="613">
        <v>2</v>
      </c>
      <c r="BP11" s="613"/>
      <c r="BQ11" s="613"/>
      <c r="BR11" s="613"/>
      <c r="BS11" s="614">
        <v>11898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1152480</v>
      </c>
      <c r="CS11" s="611"/>
      <c r="CT11" s="611"/>
      <c r="CU11" s="611"/>
      <c r="CV11" s="611"/>
      <c r="CW11" s="611"/>
      <c r="CX11" s="611"/>
      <c r="CY11" s="612"/>
      <c r="CZ11" s="613">
        <v>8.3000000000000007</v>
      </c>
      <c r="DA11" s="613"/>
      <c r="DB11" s="613"/>
      <c r="DC11" s="613"/>
      <c r="DD11" s="619">
        <v>355704</v>
      </c>
      <c r="DE11" s="611"/>
      <c r="DF11" s="611"/>
      <c r="DG11" s="611"/>
      <c r="DH11" s="611"/>
      <c r="DI11" s="611"/>
      <c r="DJ11" s="611"/>
      <c r="DK11" s="611"/>
      <c r="DL11" s="611"/>
      <c r="DM11" s="611"/>
      <c r="DN11" s="611"/>
      <c r="DO11" s="611"/>
      <c r="DP11" s="612"/>
      <c r="DQ11" s="619">
        <v>632738</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1167784</v>
      </c>
      <c r="BH12" s="611"/>
      <c r="BI12" s="611"/>
      <c r="BJ12" s="611"/>
      <c r="BK12" s="611"/>
      <c r="BL12" s="611"/>
      <c r="BM12" s="611"/>
      <c r="BN12" s="612"/>
      <c r="BO12" s="613">
        <v>56.8</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517884</v>
      </c>
      <c r="CS12" s="611"/>
      <c r="CT12" s="611"/>
      <c r="CU12" s="611"/>
      <c r="CV12" s="611"/>
      <c r="CW12" s="611"/>
      <c r="CX12" s="611"/>
      <c r="CY12" s="612"/>
      <c r="CZ12" s="613">
        <v>3.7</v>
      </c>
      <c r="DA12" s="613"/>
      <c r="DB12" s="613"/>
      <c r="DC12" s="613"/>
      <c r="DD12" s="619">
        <v>20714</v>
      </c>
      <c r="DE12" s="611"/>
      <c r="DF12" s="611"/>
      <c r="DG12" s="611"/>
      <c r="DH12" s="611"/>
      <c r="DI12" s="611"/>
      <c r="DJ12" s="611"/>
      <c r="DK12" s="611"/>
      <c r="DL12" s="611"/>
      <c r="DM12" s="611"/>
      <c r="DN12" s="611"/>
      <c r="DO12" s="611"/>
      <c r="DP12" s="612"/>
      <c r="DQ12" s="619">
        <v>280170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1119101</v>
      </c>
      <c r="BH13" s="611"/>
      <c r="BI13" s="611"/>
      <c r="BJ13" s="611"/>
      <c r="BK13" s="611"/>
      <c r="BL13" s="611"/>
      <c r="BM13" s="611"/>
      <c r="BN13" s="612"/>
      <c r="BO13" s="613">
        <v>54.4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866898</v>
      </c>
      <c r="CS13" s="611"/>
      <c r="CT13" s="611"/>
      <c r="CU13" s="611"/>
      <c r="CV13" s="611"/>
      <c r="CW13" s="611"/>
      <c r="CX13" s="611"/>
      <c r="CY13" s="612"/>
      <c r="CZ13" s="613">
        <v>6.2</v>
      </c>
      <c r="DA13" s="613"/>
      <c r="DB13" s="613"/>
      <c r="DC13" s="613"/>
      <c r="DD13" s="619">
        <v>540627</v>
      </c>
      <c r="DE13" s="611"/>
      <c r="DF13" s="611"/>
      <c r="DG13" s="611"/>
      <c r="DH13" s="611"/>
      <c r="DI13" s="611"/>
      <c r="DJ13" s="611"/>
      <c r="DK13" s="611"/>
      <c r="DL13" s="611"/>
      <c r="DM13" s="611"/>
      <c r="DN13" s="611"/>
      <c r="DO13" s="611"/>
      <c r="DP13" s="612"/>
      <c r="DQ13" s="619">
        <v>488488</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753</v>
      </c>
      <c r="S14" s="611"/>
      <c r="T14" s="611"/>
      <c r="U14" s="611"/>
      <c r="V14" s="611"/>
      <c r="W14" s="611"/>
      <c r="X14" s="611"/>
      <c r="Y14" s="612"/>
      <c r="Z14" s="613">
        <v>0</v>
      </c>
      <c r="AA14" s="613"/>
      <c r="AB14" s="613"/>
      <c r="AC14" s="613"/>
      <c r="AD14" s="614">
        <v>753</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91197</v>
      </c>
      <c r="BH14" s="611"/>
      <c r="BI14" s="611"/>
      <c r="BJ14" s="611"/>
      <c r="BK14" s="611"/>
      <c r="BL14" s="611"/>
      <c r="BM14" s="611"/>
      <c r="BN14" s="612"/>
      <c r="BO14" s="613">
        <v>4.4000000000000004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411866</v>
      </c>
      <c r="CS14" s="611"/>
      <c r="CT14" s="611"/>
      <c r="CU14" s="611"/>
      <c r="CV14" s="611"/>
      <c r="CW14" s="611"/>
      <c r="CX14" s="611"/>
      <c r="CY14" s="612"/>
      <c r="CZ14" s="613">
        <v>3</v>
      </c>
      <c r="DA14" s="613"/>
      <c r="DB14" s="613"/>
      <c r="DC14" s="613"/>
      <c r="DD14" s="619">
        <v>37827</v>
      </c>
      <c r="DE14" s="611"/>
      <c r="DF14" s="611"/>
      <c r="DG14" s="611"/>
      <c r="DH14" s="611"/>
      <c r="DI14" s="611"/>
      <c r="DJ14" s="611"/>
      <c r="DK14" s="611"/>
      <c r="DL14" s="611"/>
      <c r="DM14" s="611"/>
      <c r="DN14" s="611"/>
      <c r="DO14" s="611"/>
      <c r="DP14" s="612"/>
      <c r="DQ14" s="619">
        <v>375747</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140368</v>
      </c>
      <c r="BH15" s="611"/>
      <c r="BI15" s="611"/>
      <c r="BJ15" s="611"/>
      <c r="BK15" s="611"/>
      <c r="BL15" s="611"/>
      <c r="BM15" s="611"/>
      <c r="BN15" s="612"/>
      <c r="BO15" s="613">
        <v>6.8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1130582</v>
      </c>
      <c r="CS15" s="611"/>
      <c r="CT15" s="611"/>
      <c r="CU15" s="611"/>
      <c r="CV15" s="611"/>
      <c r="CW15" s="611"/>
      <c r="CX15" s="611"/>
      <c r="CY15" s="612"/>
      <c r="CZ15" s="613">
        <v>8.1</v>
      </c>
      <c r="DA15" s="613"/>
      <c r="DB15" s="613"/>
      <c r="DC15" s="613"/>
      <c r="DD15" s="619">
        <v>103262</v>
      </c>
      <c r="DE15" s="611"/>
      <c r="DF15" s="611"/>
      <c r="DG15" s="611"/>
      <c r="DH15" s="611"/>
      <c r="DI15" s="611"/>
      <c r="DJ15" s="611"/>
      <c r="DK15" s="611"/>
      <c r="DL15" s="611"/>
      <c r="DM15" s="611"/>
      <c r="DN15" s="611"/>
      <c r="DO15" s="611"/>
      <c r="DP15" s="612"/>
      <c r="DQ15" s="619">
        <v>663303</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10688</v>
      </c>
      <c r="S16" s="611"/>
      <c r="T16" s="611"/>
      <c r="U16" s="611"/>
      <c r="V16" s="611"/>
      <c r="W16" s="611"/>
      <c r="X16" s="611"/>
      <c r="Y16" s="612"/>
      <c r="Z16" s="613">
        <v>0.1</v>
      </c>
      <c r="AA16" s="613"/>
      <c r="AB16" s="613"/>
      <c r="AC16" s="613"/>
      <c r="AD16" s="614">
        <v>10688</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207265</v>
      </c>
      <c r="CS16" s="611"/>
      <c r="CT16" s="611"/>
      <c r="CU16" s="611"/>
      <c r="CV16" s="611"/>
      <c r="CW16" s="611"/>
      <c r="CX16" s="611"/>
      <c r="CY16" s="612"/>
      <c r="CZ16" s="613">
        <v>1.5</v>
      </c>
      <c r="DA16" s="613"/>
      <c r="DB16" s="613"/>
      <c r="DC16" s="613"/>
      <c r="DD16" s="619" t="s">
        <v>122</v>
      </c>
      <c r="DE16" s="611"/>
      <c r="DF16" s="611"/>
      <c r="DG16" s="611"/>
      <c r="DH16" s="611"/>
      <c r="DI16" s="611"/>
      <c r="DJ16" s="611"/>
      <c r="DK16" s="611"/>
      <c r="DL16" s="611"/>
      <c r="DM16" s="611"/>
      <c r="DN16" s="611"/>
      <c r="DO16" s="611"/>
      <c r="DP16" s="612"/>
      <c r="DQ16" s="619">
        <v>37834</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28950</v>
      </c>
      <c r="S17" s="611"/>
      <c r="T17" s="611"/>
      <c r="U17" s="611"/>
      <c r="V17" s="611"/>
      <c r="W17" s="611"/>
      <c r="X17" s="611"/>
      <c r="Y17" s="612"/>
      <c r="Z17" s="613">
        <v>0.2</v>
      </c>
      <c r="AA17" s="613"/>
      <c r="AB17" s="613"/>
      <c r="AC17" s="613"/>
      <c r="AD17" s="614">
        <v>28950</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949495</v>
      </c>
      <c r="CS17" s="611"/>
      <c r="CT17" s="611"/>
      <c r="CU17" s="611"/>
      <c r="CV17" s="611"/>
      <c r="CW17" s="611"/>
      <c r="CX17" s="611"/>
      <c r="CY17" s="612"/>
      <c r="CZ17" s="613">
        <v>6.8</v>
      </c>
      <c r="DA17" s="613"/>
      <c r="DB17" s="613"/>
      <c r="DC17" s="613"/>
      <c r="DD17" s="619" t="s">
        <v>122</v>
      </c>
      <c r="DE17" s="611"/>
      <c r="DF17" s="611"/>
      <c r="DG17" s="611"/>
      <c r="DH17" s="611"/>
      <c r="DI17" s="611"/>
      <c r="DJ17" s="611"/>
      <c r="DK17" s="611"/>
      <c r="DL17" s="611"/>
      <c r="DM17" s="611"/>
      <c r="DN17" s="611"/>
      <c r="DO17" s="611"/>
      <c r="DP17" s="612"/>
      <c r="DQ17" s="619">
        <v>948403</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14101</v>
      </c>
      <c r="S18" s="611"/>
      <c r="T18" s="611"/>
      <c r="U18" s="611"/>
      <c r="V18" s="611"/>
      <c r="W18" s="611"/>
      <c r="X18" s="611"/>
      <c r="Y18" s="612"/>
      <c r="Z18" s="613">
        <v>0.1</v>
      </c>
      <c r="AA18" s="613"/>
      <c r="AB18" s="613"/>
      <c r="AC18" s="613"/>
      <c r="AD18" s="614">
        <v>14101</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7136</v>
      </c>
      <c r="S19" s="611"/>
      <c r="T19" s="611"/>
      <c r="U19" s="611"/>
      <c r="V19" s="611"/>
      <c r="W19" s="611"/>
      <c r="X19" s="611"/>
      <c r="Y19" s="612"/>
      <c r="Z19" s="613">
        <v>0</v>
      </c>
      <c r="AA19" s="613"/>
      <c r="AB19" s="613"/>
      <c r="AC19" s="613"/>
      <c r="AD19" s="614">
        <v>7136</v>
      </c>
      <c r="AE19" s="614"/>
      <c r="AF19" s="614"/>
      <c r="AG19" s="614"/>
      <c r="AH19" s="614"/>
      <c r="AI19" s="614"/>
      <c r="AJ19" s="614"/>
      <c r="AK19" s="614"/>
      <c r="AL19" s="615">
        <v>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4916</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6965</v>
      </c>
      <c r="S20" s="611"/>
      <c r="T20" s="611"/>
      <c r="U20" s="611"/>
      <c r="V20" s="611"/>
      <c r="W20" s="611"/>
      <c r="X20" s="611"/>
      <c r="Y20" s="612"/>
      <c r="Z20" s="613">
        <v>0</v>
      </c>
      <c r="AA20" s="613"/>
      <c r="AB20" s="613"/>
      <c r="AC20" s="613"/>
      <c r="AD20" s="614">
        <v>6965</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4916</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13943295</v>
      </c>
      <c r="CS20" s="611"/>
      <c r="CT20" s="611"/>
      <c r="CU20" s="611"/>
      <c r="CV20" s="611"/>
      <c r="CW20" s="611"/>
      <c r="CX20" s="611"/>
      <c r="CY20" s="612"/>
      <c r="CZ20" s="613">
        <v>100</v>
      </c>
      <c r="DA20" s="613"/>
      <c r="DB20" s="613"/>
      <c r="DC20" s="613"/>
      <c r="DD20" s="619">
        <v>1095076</v>
      </c>
      <c r="DE20" s="611"/>
      <c r="DF20" s="611"/>
      <c r="DG20" s="611"/>
      <c r="DH20" s="611"/>
      <c r="DI20" s="611"/>
      <c r="DJ20" s="611"/>
      <c r="DK20" s="611"/>
      <c r="DL20" s="611"/>
      <c r="DM20" s="611"/>
      <c r="DN20" s="611"/>
      <c r="DO20" s="611"/>
      <c r="DP20" s="612"/>
      <c r="DQ20" s="619">
        <v>9410891</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4637547</v>
      </c>
      <c r="S21" s="611"/>
      <c r="T21" s="611"/>
      <c r="U21" s="611"/>
      <c r="V21" s="611"/>
      <c r="W21" s="611"/>
      <c r="X21" s="611"/>
      <c r="Y21" s="612"/>
      <c r="Z21" s="613">
        <v>32.4</v>
      </c>
      <c r="AA21" s="613"/>
      <c r="AB21" s="613"/>
      <c r="AC21" s="613"/>
      <c r="AD21" s="614">
        <v>3886630</v>
      </c>
      <c r="AE21" s="614"/>
      <c r="AF21" s="614"/>
      <c r="AG21" s="614"/>
      <c r="AH21" s="614"/>
      <c r="AI21" s="614"/>
      <c r="AJ21" s="614"/>
      <c r="AK21" s="614"/>
      <c r="AL21" s="615">
        <v>58.1</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4916</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3886630</v>
      </c>
      <c r="S22" s="611"/>
      <c r="T22" s="611"/>
      <c r="U22" s="611"/>
      <c r="V22" s="611"/>
      <c r="W22" s="611"/>
      <c r="X22" s="611"/>
      <c r="Y22" s="612"/>
      <c r="Z22" s="613">
        <v>27.1</v>
      </c>
      <c r="AA22" s="613"/>
      <c r="AB22" s="613"/>
      <c r="AC22" s="613"/>
      <c r="AD22" s="614">
        <v>3886630</v>
      </c>
      <c r="AE22" s="614"/>
      <c r="AF22" s="614"/>
      <c r="AG22" s="614"/>
      <c r="AH22" s="614"/>
      <c r="AI22" s="614"/>
      <c r="AJ22" s="614"/>
      <c r="AK22" s="614"/>
      <c r="AL22" s="615">
        <v>58.1</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750917</v>
      </c>
      <c r="S23" s="611"/>
      <c r="T23" s="611"/>
      <c r="U23" s="611"/>
      <c r="V23" s="611"/>
      <c r="W23" s="611"/>
      <c r="X23" s="611"/>
      <c r="Y23" s="612"/>
      <c r="Z23" s="613">
        <v>5.2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5971690</v>
      </c>
      <c r="CS24" s="600"/>
      <c r="CT24" s="600"/>
      <c r="CU24" s="600"/>
      <c r="CV24" s="600"/>
      <c r="CW24" s="600"/>
      <c r="CX24" s="600"/>
      <c r="CY24" s="601"/>
      <c r="CZ24" s="604">
        <v>42.8</v>
      </c>
      <c r="DA24" s="605"/>
      <c r="DB24" s="605"/>
      <c r="DC24" s="621"/>
      <c r="DD24" s="645">
        <v>3805973</v>
      </c>
      <c r="DE24" s="600"/>
      <c r="DF24" s="600"/>
      <c r="DG24" s="600"/>
      <c r="DH24" s="600"/>
      <c r="DI24" s="600"/>
      <c r="DJ24" s="600"/>
      <c r="DK24" s="601"/>
      <c r="DL24" s="645">
        <v>3446557</v>
      </c>
      <c r="DM24" s="600"/>
      <c r="DN24" s="600"/>
      <c r="DO24" s="600"/>
      <c r="DP24" s="600"/>
      <c r="DQ24" s="600"/>
      <c r="DR24" s="600"/>
      <c r="DS24" s="600"/>
      <c r="DT24" s="600"/>
      <c r="DU24" s="600"/>
      <c r="DV24" s="601"/>
      <c r="DW24" s="604">
        <v>51.3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7396398</v>
      </c>
      <c r="S25" s="611"/>
      <c r="T25" s="611"/>
      <c r="U25" s="611"/>
      <c r="V25" s="611"/>
      <c r="W25" s="611"/>
      <c r="X25" s="611"/>
      <c r="Y25" s="612"/>
      <c r="Z25" s="613">
        <v>51.7</v>
      </c>
      <c r="AA25" s="613"/>
      <c r="AB25" s="613"/>
      <c r="AC25" s="613"/>
      <c r="AD25" s="614">
        <v>6645481</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2367892</v>
      </c>
      <c r="CS25" s="642"/>
      <c r="CT25" s="642"/>
      <c r="CU25" s="642"/>
      <c r="CV25" s="642"/>
      <c r="CW25" s="642"/>
      <c r="CX25" s="642"/>
      <c r="CY25" s="643"/>
      <c r="CZ25" s="615">
        <v>17</v>
      </c>
      <c r="DA25" s="640"/>
      <c r="DB25" s="640"/>
      <c r="DC25" s="644"/>
      <c r="DD25" s="619">
        <v>2073133</v>
      </c>
      <c r="DE25" s="642"/>
      <c r="DF25" s="642"/>
      <c r="DG25" s="642"/>
      <c r="DH25" s="642"/>
      <c r="DI25" s="642"/>
      <c r="DJ25" s="642"/>
      <c r="DK25" s="643"/>
      <c r="DL25" s="619">
        <v>2064967</v>
      </c>
      <c r="DM25" s="642"/>
      <c r="DN25" s="642"/>
      <c r="DO25" s="642"/>
      <c r="DP25" s="642"/>
      <c r="DQ25" s="642"/>
      <c r="DR25" s="642"/>
      <c r="DS25" s="642"/>
      <c r="DT25" s="642"/>
      <c r="DU25" s="642"/>
      <c r="DV25" s="643"/>
      <c r="DW25" s="615">
        <v>30.7</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2388</v>
      </c>
      <c r="S26" s="611"/>
      <c r="T26" s="611"/>
      <c r="U26" s="611"/>
      <c r="V26" s="611"/>
      <c r="W26" s="611"/>
      <c r="X26" s="611"/>
      <c r="Y26" s="612"/>
      <c r="Z26" s="613">
        <v>0</v>
      </c>
      <c r="AA26" s="613"/>
      <c r="AB26" s="613"/>
      <c r="AC26" s="613"/>
      <c r="AD26" s="614">
        <v>2388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1403557</v>
      </c>
      <c r="CS26" s="611"/>
      <c r="CT26" s="611"/>
      <c r="CU26" s="611"/>
      <c r="CV26" s="611"/>
      <c r="CW26" s="611"/>
      <c r="CX26" s="611"/>
      <c r="CY26" s="612"/>
      <c r="CZ26" s="615">
        <v>10.1</v>
      </c>
      <c r="DA26" s="640"/>
      <c r="DB26" s="640"/>
      <c r="DC26" s="644"/>
      <c r="DD26" s="619">
        <v>1333748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70891</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2056576</v>
      </c>
      <c r="BH27" s="611"/>
      <c r="BI27" s="611"/>
      <c r="BJ27" s="611"/>
      <c r="BK27" s="611"/>
      <c r="BL27" s="611"/>
      <c r="BM27" s="611"/>
      <c r="BN27" s="612"/>
      <c r="BO27" s="613">
        <v>100</v>
      </c>
      <c r="BP27" s="613"/>
      <c r="BQ27" s="613"/>
      <c r="BR27" s="613"/>
      <c r="BS27" s="614">
        <v>11898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2654303</v>
      </c>
      <c r="CS27" s="642"/>
      <c r="CT27" s="642"/>
      <c r="CU27" s="642"/>
      <c r="CV27" s="642"/>
      <c r="CW27" s="642"/>
      <c r="CX27" s="642"/>
      <c r="CY27" s="643"/>
      <c r="CZ27" s="615">
        <v>19</v>
      </c>
      <c r="DA27" s="640"/>
      <c r="DB27" s="640"/>
      <c r="DC27" s="644"/>
      <c r="DD27" s="619">
        <v>784437</v>
      </c>
      <c r="DE27" s="642"/>
      <c r="DF27" s="642"/>
      <c r="DG27" s="642"/>
      <c r="DH27" s="642"/>
      <c r="DI27" s="642"/>
      <c r="DJ27" s="642"/>
      <c r="DK27" s="643"/>
      <c r="DL27" s="619">
        <v>433187</v>
      </c>
      <c r="DM27" s="642"/>
      <c r="DN27" s="642"/>
      <c r="DO27" s="642"/>
      <c r="DP27" s="642"/>
      <c r="DQ27" s="642"/>
      <c r="DR27" s="642"/>
      <c r="DS27" s="642"/>
      <c r="DT27" s="642"/>
      <c r="DU27" s="642"/>
      <c r="DV27" s="643"/>
      <c r="DW27" s="615">
        <v>6.4</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79440</v>
      </c>
      <c r="S28" s="611"/>
      <c r="T28" s="611"/>
      <c r="U28" s="611"/>
      <c r="V28" s="611"/>
      <c r="W28" s="611"/>
      <c r="X28" s="611"/>
      <c r="Y28" s="612"/>
      <c r="Z28" s="613">
        <v>0.6</v>
      </c>
      <c r="AA28" s="613"/>
      <c r="AB28" s="613"/>
      <c r="AC28" s="613"/>
      <c r="AD28" s="614">
        <v>10112</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949495</v>
      </c>
      <c r="CS28" s="611"/>
      <c r="CT28" s="611"/>
      <c r="CU28" s="611"/>
      <c r="CV28" s="611"/>
      <c r="CW28" s="611"/>
      <c r="CX28" s="611"/>
      <c r="CY28" s="612"/>
      <c r="CZ28" s="615">
        <v>6.8</v>
      </c>
      <c r="DA28" s="640"/>
      <c r="DB28" s="640"/>
      <c r="DC28" s="644"/>
      <c r="DD28" s="619">
        <v>948403</v>
      </c>
      <c r="DE28" s="611"/>
      <c r="DF28" s="611"/>
      <c r="DG28" s="611"/>
      <c r="DH28" s="611"/>
      <c r="DI28" s="611"/>
      <c r="DJ28" s="611"/>
      <c r="DK28" s="612"/>
      <c r="DL28" s="619">
        <v>948403</v>
      </c>
      <c r="DM28" s="611"/>
      <c r="DN28" s="611"/>
      <c r="DO28" s="611"/>
      <c r="DP28" s="611"/>
      <c r="DQ28" s="611"/>
      <c r="DR28" s="611"/>
      <c r="DS28" s="611"/>
      <c r="DT28" s="611"/>
      <c r="DU28" s="611"/>
      <c r="DV28" s="612"/>
      <c r="DW28" s="615">
        <v>14.1</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33722</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949495</v>
      </c>
      <c r="CS29" s="642"/>
      <c r="CT29" s="642"/>
      <c r="CU29" s="642"/>
      <c r="CV29" s="642"/>
      <c r="CW29" s="642"/>
      <c r="CX29" s="642"/>
      <c r="CY29" s="643"/>
      <c r="CZ29" s="615">
        <v>6.8</v>
      </c>
      <c r="DA29" s="640"/>
      <c r="DB29" s="640"/>
      <c r="DC29" s="644"/>
      <c r="DD29" s="619">
        <v>948403</v>
      </c>
      <c r="DE29" s="642"/>
      <c r="DF29" s="642"/>
      <c r="DG29" s="642"/>
      <c r="DH29" s="642"/>
      <c r="DI29" s="642"/>
      <c r="DJ29" s="642"/>
      <c r="DK29" s="643"/>
      <c r="DL29" s="619">
        <v>948403</v>
      </c>
      <c r="DM29" s="642"/>
      <c r="DN29" s="642"/>
      <c r="DO29" s="642"/>
      <c r="DP29" s="642"/>
      <c r="DQ29" s="642"/>
      <c r="DR29" s="642"/>
      <c r="DS29" s="642"/>
      <c r="DT29" s="642"/>
      <c r="DU29" s="642"/>
      <c r="DV29" s="643"/>
      <c r="DW29" s="615">
        <v>14.1</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2245929</v>
      </c>
      <c r="S30" s="611"/>
      <c r="T30" s="611"/>
      <c r="U30" s="611"/>
      <c r="V30" s="611"/>
      <c r="W30" s="611"/>
      <c r="X30" s="611"/>
      <c r="Y30" s="612"/>
      <c r="Z30" s="613">
        <v>15.7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931170</v>
      </c>
      <c r="CS30" s="611"/>
      <c r="CT30" s="611"/>
      <c r="CU30" s="611"/>
      <c r="CV30" s="611"/>
      <c r="CW30" s="611"/>
      <c r="CX30" s="611"/>
      <c r="CY30" s="612"/>
      <c r="CZ30" s="615">
        <v>6.7</v>
      </c>
      <c r="DA30" s="640"/>
      <c r="DB30" s="640"/>
      <c r="DC30" s="644"/>
      <c r="DD30" s="619">
        <v>930078</v>
      </c>
      <c r="DE30" s="611"/>
      <c r="DF30" s="611"/>
      <c r="DG30" s="611"/>
      <c r="DH30" s="611"/>
      <c r="DI30" s="611"/>
      <c r="DJ30" s="611"/>
      <c r="DK30" s="612"/>
      <c r="DL30" s="619">
        <v>930078</v>
      </c>
      <c r="DM30" s="611"/>
      <c r="DN30" s="611"/>
      <c r="DO30" s="611"/>
      <c r="DP30" s="611"/>
      <c r="DQ30" s="611"/>
      <c r="DR30" s="611"/>
      <c r="DS30" s="611"/>
      <c r="DT30" s="611"/>
      <c r="DU30" s="611"/>
      <c r="DV30" s="612"/>
      <c r="DW30" s="615">
        <v>13.8</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v>7928</v>
      </c>
      <c r="S31" s="611"/>
      <c r="T31" s="611"/>
      <c r="U31" s="611"/>
      <c r="V31" s="611"/>
      <c r="W31" s="611"/>
      <c r="X31" s="611"/>
      <c r="Y31" s="612"/>
      <c r="Z31" s="613">
        <v>0.1</v>
      </c>
      <c r="AA31" s="613"/>
      <c r="AB31" s="613"/>
      <c r="AC31" s="613"/>
      <c r="AD31" s="614">
        <v>7928</v>
      </c>
      <c r="AE31" s="614"/>
      <c r="AF31" s="614"/>
      <c r="AG31" s="614"/>
      <c r="AH31" s="614"/>
      <c r="AI31" s="614"/>
      <c r="AJ31" s="614"/>
      <c r="AK31" s="614"/>
      <c r="AL31" s="615">
        <v>0.1</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98.9</v>
      </c>
      <c r="BH31" s="654"/>
      <c r="BI31" s="654"/>
      <c r="BJ31" s="654"/>
      <c r="BK31" s="654"/>
      <c r="BL31" s="654"/>
      <c r="BM31" s="605">
        <v>96.6</v>
      </c>
      <c r="BN31" s="654"/>
      <c r="BO31" s="654"/>
      <c r="BP31" s="654"/>
      <c r="BQ31" s="655"/>
      <c r="BR31" s="666">
        <v>98.7</v>
      </c>
      <c r="BS31" s="654"/>
      <c r="BT31" s="654"/>
      <c r="BU31" s="654"/>
      <c r="BV31" s="654"/>
      <c r="BW31" s="654"/>
      <c r="BX31" s="605">
        <v>96.8</v>
      </c>
      <c r="BY31" s="654"/>
      <c r="BZ31" s="654"/>
      <c r="CA31" s="654"/>
      <c r="CB31" s="655"/>
      <c r="CD31" s="648"/>
      <c r="CE31" s="649"/>
      <c r="CF31" s="607" t="s">
        <v>301</v>
      </c>
      <c r="CG31" s="608"/>
      <c r="CH31" s="608"/>
      <c r="CI31" s="608"/>
      <c r="CJ31" s="608"/>
      <c r="CK31" s="608"/>
      <c r="CL31" s="608"/>
      <c r="CM31" s="608"/>
      <c r="CN31" s="608"/>
      <c r="CO31" s="608"/>
      <c r="CP31" s="608"/>
      <c r="CQ31" s="609"/>
      <c r="CR31" s="610">
        <v>18325</v>
      </c>
      <c r="CS31" s="642"/>
      <c r="CT31" s="642"/>
      <c r="CU31" s="642"/>
      <c r="CV31" s="642"/>
      <c r="CW31" s="642"/>
      <c r="CX31" s="642"/>
      <c r="CY31" s="643"/>
      <c r="CZ31" s="615">
        <v>0.1</v>
      </c>
      <c r="DA31" s="640"/>
      <c r="DB31" s="640"/>
      <c r="DC31" s="644"/>
      <c r="DD31" s="619">
        <v>18325</v>
      </c>
      <c r="DE31" s="642"/>
      <c r="DF31" s="642"/>
      <c r="DG31" s="642"/>
      <c r="DH31" s="642"/>
      <c r="DI31" s="642"/>
      <c r="DJ31" s="642"/>
      <c r="DK31" s="643"/>
      <c r="DL31" s="619">
        <v>18325</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1173916</v>
      </c>
      <c r="S32" s="611"/>
      <c r="T32" s="611"/>
      <c r="U32" s="611"/>
      <c r="V32" s="611"/>
      <c r="W32" s="611"/>
      <c r="X32" s="611"/>
      <c r="Y32" s="612"/>
      <c r="Z32" s="613">
        <v>8.1999999999999993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99.2</v>
      </c>
      <c r="BH32" s="642"/>
      <c r="BI32" s="642"/>
      <c r="BJ32" s="642"/>
      <c r="BK32" s="642"/>
      <c r="BL32" s="642"/>
      <c r="BM32" s="616">
        <v>96.3</v>
      </c>
      <c r="BN32" s="642"/>
      <c r="BO32" s="642"/>
      <c r="BP32" s="642"/>
      <c r="BQ32" s="665"/>
      <c r="BR32" s="667">
        <v>98.4</v>
      </c>
      <c r="BS32" s="642"/>
      <c r="BT32" s="642"/>
      <c r="BU32" s="642"/>
      <c r="BV32" s="642"/>
      <c r="BW32" s="642"/>
      <c r="BX32" s="616">
        <v>96.5</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107006</v>
      </c>
      <c r="S33" s="611"/>
      <c r="T33" s="611"/>
      <c r="U33" s="611"/>
      <c r="V33" s="611"/>
      <c r="W33" s="611"/>
      <c r="X33" s="611"/>
      <c r="Y33" s="612"/>
      <c r="Z33" s="613">
        <v>0.7</v>
      </c>
      <c r="AA33" s="613"/>
      <c r="AB33" s="613"/>
      <c r="AC33" s="613"/>
      <c r="AD33" s="614">
        <v>22137</v>
      </c>
      <c r="AE33" s="614"/>
      <c r="AF33" s="614"/>
      <c r="AG33" s="614"/>
      <c r="AH33" s="614"/>
      <c r="AI33" s="614"/>
      <c r="AJ33" s="614"/>
      <c r="AK33" s="614"/>
      <c r="AL33" s="615">
        <v>0.3</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98.6</v>
      </c>
      <c r="BH33" s="669"/>
      <c r="BI33" s="669"/>
      <c r="BJ33" s="669"/>
      <c r="BK33" s="669"/>
      <c r="BL33" s="669"/>
      <c r="BM33" s="670">
        <v>96.3</v>
      </c>
      <c r="BN33" s="669"/>
      <c r="BO33" s="669"/>
      <c r="BP33" s="669"/>
      <c r="BQ33" s="671"/>
      <c r="BR33" s="668">
        <v>98.8</v>
      </c>
      <c r="BS33" s="669"/>
      <c r="BT33" s="669"/>
      <c r="BU33" s="669"/>
      <c r="BV33" s="669"/>
      <c r="BW33" s="669"/>
      <c r="BX33" s="670">
        <v>96.7</v>
      </c>
      <c r="BY33" s="669"/>
      <c r="BZ33" s="669"/>
      <c r="CA33" s="669"/>
      <c r="CB33" s="671"/>
      <c r="CD33" s="607" t="s">
        <v>308</v>
      </c>
      <c r="CE33" s="608"/>
      <c r="CF33" s="608"/>
      <c r="CG33" s="608"/>
      <c r="CH33" s="608"/>
      <c r="CI33" s="608"/>
      <c r="CJ33" s="608"/>
      <c r="CK33" s="608"/>
      <c r="CL33" s="608"/>
      <c r="CM33" s="608"/>
      <c r="CN33" s="608"/>
      <c r="CO33" s="608"/>
      <c r="CP33" s="608"/>
      <c r="CQ33" s="609"/>
      <c r="CR33" s="610">
        <v>6669264</v>
      </c>
      <c r="CS33" s="642"/>
      <c r="CT33" s="642"/>
      <c r="CU33" s="642"/>
      <c r="CV33" s="642"/>
      <c r="CW33" s="642"/>
      <c r="CX33" s="642"/>
      <c r="CY33" s="643"/>
      <c r="CZ33" s="615">
        <v>47.8</v>
      </c>
      <c r="DA33" s="640"/>
      <c r="DB33" s="640"/>
      <c r="DC33" s="644"/>
      <c r="DD33" s="619">
        <v>5103511</v>
      </c>
      <c r="DE33" s="642"/>
      <c r="DF33" s="642"/>
      <c r="DG33" s="642"/>
      <c r="DH33" s="642"/>
      <c r="DI33" s="642"/>
      <c r="DJ33" s="642"/>
      <c r="DK33" s="643"/>
      <c r="DL33" s="619">
        <v>3041815</v>
      </c>
      <c r="DM33" s="642"/>
      <c r="DN33" s="642"/>
      <c r="DO33" s="642"/>
      <c r="DP33" s="642"/>
      <c r="DQ33" s="642"/>
      <c r="DR33" s="642"/>
      <c r="DS33" s="642"/>
      <c r="DT33" s="642"/>
      <c r="DU33" s="642"/>
      <c r="DV33" s="643"/>
      <c r="DW33" s="615">
        <v>45.2</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400025</v>
      </c>
      <c r="S34" s="611"/>
      <c r="T34" s="611"/>
      <c r="U34" s="611"/>
      <c r="V34" s="611"/>
      <c r="W34" s="611"/>
      <c r="X34" s="611"/>
      <c r="Y34" s="612"/>
      <c r="Z34" s="613">
        <v>2.8</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1896122</v>
      </c>
      <c r="CS34" s="611"/>
      <c r="CT34" s="611"/>
      <c r="CU34" s="611"/>
      <c r="CV34" s="611"/>
      <c r="CW34" s="611"/>
      <c r="CX34" s="611"/>
      <c r="CY34" s="612"/>
      <c r="CZ34" s="615">
        <v>13.6</v>
      </c>
      <c r="DA34" s="640"/>
      <c r="DB34" s="640"/>
      <c r="DC34" s="644"/>
      <c r="DD34" s="619">
        <v>1349505</v>
      </c>
      <c r="DE34" s="611"/>
      <c r="DF34" s="611"/>
      <c r="DG34" s="611"/>
      <c r="DH34" s="611"/>
      <c r="DI34" s="611"/>
      <c r="DJ34" s="611"/>
      <c r="DK34" s="612"/>
      <c r="DL34" s="619">
        <v>1069053</v>
      </c>
      <c r="DM34" s="611"/>
      <c r="DN34" s="611"/>
      <c r="DO34" s="611"/>
      <c r="DP34" s="611"/>
      <c r="DQ34" s="611"/>
      <c r="DR34" s="611"/>
      <c r="DS34" s="611"/>
      <c r="DT34" s="611"/>
      <c r="DU34" s="611"/>
      <c r="DV34" s="612"/>
      <c r="DW34" s="615">
        <v>15.9</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1241182</v>
      </c>
      <c r="S35" s="611"/>
      <c r="T35" s="611"/>
      <c r="U35" s="611"/>
      <c r="V35" s="611"/>
      <c r="W35" s="611"/>
      <c r="X35" s="611"/>
      <c r="Y35" s="612"/>
      <c r="Z35" s="613">
        <v>8.6999999999999993</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309459</v>
      </c>
      <c r="CS35" s="642"/>
      <c r="CT35" s="642"/>
      <c r="CU35" s="642"/>
      <c r="CV35" s="642"/>
      <c r="CW35" s="642"/>
      <c r="CX35" s="642"/>
      <c r="CY35" s="643"/>
      <c r="CZ35" s="615">
        <v>2.2000000000000002</v>
      </c>
      <c r="DA35" s="640"/>
      <c r="DB35" s="640"/>
      <c r="DC35" s="644"/>
      <c r="DD35" s="619">
        <v>182933</v>
      </c>
      <c r="DE35" s="642"/>
      <c r="DF35" s="642"/>
      <c r="DG35" s="642"/>
      <c r="DH35" s="642"/>
      <c r="DI35" s="642"/>
      <c r="DJ35" s="642"/>
      <c r="DK35" s="643"/>
      <c r="DL35" s="619">
        <v>181416</v>
      </c>
      <c r="DM35" s="642"/>
      <c r="DN35" s="642"/>
      <c r="DO35" s="642"/>
      <c r="DP35" s="642"/>
      <c r="DQ35" s="642"/>
      <c r="DR35" s="642"/>
      <c r="DS35" s="642"/>
      <c r="DT35" s="642"/>
      <c r="DU35" s="642"/>
      <c r="DV35" s="643"/>
      <c r="DW35" s="615">
        <v>2.7</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776882</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1688724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32929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1638102</v>
      </c>
      <c r="CS36" s="611"/>
      <c r="CT36" s="611"/>
      <c r="CU36" s="611"/>
      <c r="CV36" s="611"/>
      <c r="CW36" s="611"/>
      <c r="CX36" s="611"/>
      <c r="CY36" s="612"/>
      <c r="CZ36" s="615">
        <v>11.7</v>
      </c>
      <c r="DA36" s="640"/>
      <c r="DB36" s="640"/>
      <c r="DC36" s="644"/>
      <c r="DD36" s="619">
        <v>1165428</v>
      </c>
      <c r="DE36" s="611"/>
      <c r="DF36" s="611"/>
      <c r="DG36" s="611"/>
      <c r="DH36" s="611"/>
      <c r="DI36" s="611"/>
      <c r="DJ36" s="611"/>
      <c r="DK36" s="612"/>
      <c r="DL36" s="619">
        <v>786963</v>
      </c>
      <c r="DM36" s="611"/>
      <c r="DN36" s="611"/>
      <c r="DO36" s="611"/>
      <c r="DP36" s="611"/>
      <c r="DQ36" s="611"/>
      <c r="DR36" s="611"/>
      <c r="DS36" s="611"/>
      <c r="DT36" s="611"/>
      <c r="DU36" s="611"/>
      <c r="DV36" s="612"/>
      <c r="DW36" s="615">
        <v>11.7</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289063</v>
      </c>
      <c r="S37" s="611"/>
      <c r="T37" s="611"/>
      <c r="U37" s="611"/>
      <c r="V37" s="611"/>
      <c r="W37" s="611"/>
      <c r="X37" s="611"/>
      <c r="Y37" s="612"/>
      <c r="Z37" s="613">
        <v>2</v>
      </c>
      <c r="AA37" s="613"/>
      <c r="AB37" s="613"/>
      <c r="AC37" s="613"/>
      <c r="AD37" s="614">
        <v>629</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309476</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-18205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294364</v>
      </c>
      <c r="CS37" s="642"/>
      <c r="CT37" s="642"/>
      <c r="CU37" s="642"/>
      <c r="CV37" s="642"/>
      <c r="CW37" s="642"/>
      <c r="CX37" s="642"/>
      <c r="CY37" s="643"/>
      <c r="CZ37" s="615">
        <v>2.1</v>
      </c>
      <c r="DA37" s="640"/>
      <c r="DB37" s="640"/>
      <c r="DC37" s="644"/>
      <c r="DD37" s="619">
        <v>294297</v>
      </c>
      <c r="DE37" s="642"/>
      <c r="DF37" s="642"/>
      <c r="DG37" s="642"/>
      <c r="DH37" s="642"/>
      <c r="DI37" s="642"/>
      <c r="DJ37" s="642"/>
      <c r="DK37" s="643"/>
      <c r="DL37" s="619">
        <v>294196</v>
      </c>
      <c r="DM37" s="642"/>
      <c r="DN37" s="642"/>
      <c r="DO37" s="642"/>
      <c r="DP37" s="642"/>
      <c r="DQ37" s="642"/>
      <c r="DR37" s="642"/>
      <c r="DS37" s="642"/>
      <c r="DT37" s="642"/>
      <c r="DU37" s="642"/>
      <c r="DV37" s="643"/>
      <c r="DW37" s="615">
        <v>4.4000000000000004</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491025</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35271</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2974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1359549</v>
      </c>
      <c r="CS38" s="611"/>
      <c r="CT38" s="611"/>
      <c r="CU38" s="611"/>
      <c r="CV38" s="611"/>
      <c r="CW38" s="611"/>
      <c r="CX38" s="611"/>
      <c r="CY38" s="612"/>
      <c r="CZ38" s="615">
        <v>9.8000000000000007</v>
      </c>
      <c r="DA38" s="640"/>
      <c r="DB38" s="640"/>
      <c r="DC38" s="644"/>
      <c r="DD38" s="619">
        <v>1085392</v>
      </c>
      <c r="DE38" s="611"/>
      <c r="DF38" s="611"/>
      <c r="DG38" s="611"/>
      <c r="DH38" s="611"/>
      <c r="DI38" s="611"/>
      <c r="DJ38" s="611"/>
      <c r="DK38" s="612"/>
      <c r="DL38" s="619">
        <v>994770</v>
      </c>
      <c r="DM38" s="611"/>
      <c r="DN38" s="611"/>
      <c r="DO38" s="611"/>
      <c r="DP38" s="611"/>
      <c r="DQ38" s="611"/>
      <c r="DR38" s="611"/>
      <c r="DS38" s="611"/>
      <c r="DT38" s="611"/>
      <c r="DU38" s="611"/>
      <c r="DV38" s="612"/>
      <c r="DW38" s="615">
        <v>14.8</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19699</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4456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1223721</v>
      </c>
      <c r="CS39" s="642"/>
      <c r="CT39" s="642"/>
      <c r="CU39" s="642"/>
      <c r="CV39" s="642"/>
      <c r="CW39" s="642"/>
      <c r="CX39" s="642"/>
      <c r="CY39" s="643"/>
      <c r="CZ39" s="615">
        <v>8.8000000000000007</v>
      </c>
      <c r="DA39" s="640"/>
      <c r="DB39" s="640"/>
      <c r="DC39" s="644"/>
      <c r="DD39" s="619">
        <v>1221402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35025</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89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242311</v>
      </c>
      <c r="CS40" s="611"/>
      <c r="CT40" s="611"/>
      <c r="CU40" s="611"/>
      <c r="CV40" s="611"/>
      <c r="CW40" s="611"/>
      <c r="CX40" s="611"/>
      <c r="CY40" s="612"/>
      <c r="CZ40" s="615">
        <v>1.7</v>
      </c>
      <c r="DA40" s="640"/>
      <c r="DB40" s="640"/>
      <c r="DC40" s="644"/>
      <c r="DD40" s="619">
        <v>98851</v>
      </c>
      <c r="DE40" s="611"/>
      <c r="DF40" s="611"/>
      <c r="DG40" s="611"/>
      <c r="DH40" s="611"/>
      <c r="DI40" s="611"/>
      <c r="DJ40" s="611"/>
      <c r="DK40" s="612"/>
      <c r="DL40" s="619">
        <v>9613</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14315795</v>
      </c>
      <c r="S41" s="683"/>
      <c r="T41" s="683"/>
      <c r="U41" s="683"/>
      <c r="V41" s="683"/>
      <c r="W41" s="683"/>
      <c r="X41" s="683"/>
      <c r="Y41" s="687"/>
      <c r="Z41" s="688">
        <v>100</v>
      </c>
      <c r="AA41" s="688"/>
      <c r="AB41" s="688"/>
      <c r="AC41" s="688"/>
      <c r="AD41" s="689">
        <v>6688675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282250</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1042028</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459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1302341</v>
      </c>
      <c r="CS42" s="642"/>
      <c r="CT42" s="642"/>
      <c r="CU42" s="642"/>
      <c r="CV42" s="642"/>
      <c r="CW42" s="642"/>
      <c r="CX42" s="642"/>
      <c r="CY42" s="643"/>
      <c r="CZ42" s="615">
        <v>9.3000000000000007</v>
      </c>
      <c r="DA42" s="640"/>
      <c r="DB42" s="640"/>
      <c r="DC42" s="644"/>
      <c r="DD42" s="619">
        <v>501407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1468</v>
      </c>
      <c r="CS43" s="642"/>
      <c r="CT43" s="642"/>
      <c r="CU43" s="642"/>
      <c r="CV43" s="642"/>
      <c r="CW43" s="642"/>
      <c r="CX43" s="642"/>
      <c r="CY43" s="643"/>
      <c r="CZ43" s="615">
        <v>0</v>
      </c>
      <c r="DA43" s="640"/>
      <c r="DB43" s="640"/>
      <c r="DC43" s="644"/>
      <c r="DD43" s="619">
        <v>1468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1095076</v>
      </c>
      <c r="CS44" s="611"/>
      <c r="CT44" s="611"/>
      <c r="CU44" s="611"/>
      <c r="CV44" s="611"/>
      <c r="CW44" s="611"/>
      <c r="CX44" s="611"/>
      <c r="CY44" s="612"/>
      <c r="CZ44" s="615">
        <v>7.9</v>
      </c>
      <c r="DA44" s="616"/>
      <c r="DB44" s="616"/>
      <c r="DC44" s="622"/>
      <c r="DD44" s="619">
        <v>463573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331553</v>
      </c>
      <c r="CS45" s="642"/>
      <c r="CT45" s="642"/>
      <c r="CU45" s="642"/>
      <c r="CV45" s="642"/>
      <c r="CW45" s="642"/>
      <c r="CX45" s="642"/>
      <c r="CY45" s="643"/>
      <c r="CZ45" s="615">
        <v>2.4</v>
      </c>
      <c r="DA45" s="640"/>
      <c r="DB45" s="640"/>
      <c r="DC45" s="644"/>
      <c r="DD45" s="619">
        <v>32889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349</v>
      </c>
      <c r="CG46" s="608"/>
      <c r="CH46" s="608"/>
      <c r="CI46" s="608"/>
      <c r="CJ46" s="608"/>
      <c r="CK46" s="608"/>
      <c r="CL46" s="608"/>
      <c r="CM46" s="608"/>
      <c r="CN46" s="608"/>
      <c r="CO46" s="608"/>
      <c r="CP46" s="608"/>
      <c r="CQ46" s="609"/>
      <c r="CR46" s="610">
        <v>612139</v>
      </c>
      <c r="CS46" s="611"/>
      <c r="CT46" s="611"/>
      <c r="CU46" s="611"/>
      <c r="CV46" s="611"/>
      <c r="CW46" s="611"/>
      <c r="CX46" s="611"/>
      <c r="CY46" s="612"/>
      <c r="CZ46" s="615">
        <v>4.4000000000000004</v>
      </c>
      <c r="DA46" s="616"/>
      <c r="DB46" s="616"/>
      <c r="DC46" s="622"/>
      <c r="DD46" s="619">
        <v>359800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350</v>
      </c>
      <c r="CG47" s="608"/>
      <c r="CH47" s="608"/>
      <c r="CI47" s="608"/>
      <c r="CJ47" s="608"/>
      <c r="CK47" s="608"/>
      <c r="CL47" s="608"/>
      <c r="CM47" s="608"/>
      <c r="CN47" s="608"/>
      <c r="CO47" s="608"/>
      <c r="CP47" s="608"/>
      <c r="CQ47" s="609"/>
      <c r="CR47" s="610">
        <v>207265</v>
      </c>
      <c r="CS47" s="642"/>
      <c r="CT47" s="642"/>
      <c r="CU47" s="642"/>
      <c r="CV47" s="642"/>
      <c r="CW47" s="642"/>
      <c r="CX47" s="642"/>
      <c r="CY47" s="643"/>
      <c r="CZ47" s="615">
        <v>1.5</v>
      </c>
      <c r="DA47" s="640"/>
      <c r="DB47" s="640"/>
      <c r="DC47" s="644"/>
      <c r="DD47" s="619">
        <v>37834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13943295</v>
      </c>
      <c r="CS49" s="669"/>
      <c r="CT49" s="669"/>
      <c r="CU49" s="669"/>
      <c r="CV49" s="669"/>
      <c r="CW49" s="669"/>
      <c r="CX49" s="669"/>
      <c r="CY49" s="698"/>
      <c r="CZ49" s="690">
        <v>100</v>
      </c>
      <c r="DA49" s="699"/>
      <c r="DB49" s="699"/>
      <c r="DC49" s="700"/>
      <c r="DD49" s="701">
        <v>9410891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vCA1ufTA1Gqrk9B7KERZhVYJ84/J2yTgOmUK97wopGHmK75XtRb7YfrPaNT2/Naq61yXSo1KgwhOn3cNbXPw==" saltValue="Ad/fROQDbCKIj4mswJyX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14321</v>
      </c>
      <c r="R7" s="740"/>
      <c r="S7" s="740"/>
      <c r="T7" s="740"/>
      <c r="U7" s="740"/>
      <c r="V7" s="740">
        <v>13949</v>
      </c>
      <c r="W7" s="740"/>
      <c r="X7" s="740"/>
      <c r="Y7" s="740"/>
      <c r="Z7" s="740"/>
      <c r="AA7" s="740">
        <v>373</v>
      </c>
      <c r="AB7" s="740"/>
      <c r="AC7" s="740"/>
      <c r="AD7" s="740"/>
      <c r="AE7" s="741"/>
      <c r="AF7" s="742">
        <v>256</v>
      </c>
      <c r="AG7" s="743"/>
      <c r="AH7" s="743"/>
      <c r="AI7" s="743"/>
      <c r="AJ7" s="744"/>
      <c r="AK7" s="745">
        <v>1241</v>
      </c>
      <c r="AL7" s="746"/>
      <c r="AM7" s="746"/>
      <c r="AN7" s="746"/>
      <c r="AO7" s="746"/>
      <c r="AP7" s="746">
        <v>8417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554</v>
      </c>
      <c r="BT7" s="734"/>
      <c r="BU7" s="734"/>
      <c r="BV7" s="734"/>
      <c r="BW7" s="734"/>
      <c r="BX7" s="734"/>
      <c r="BY7" s="734"/>
      <c r="BZ7" s="734"/>
      <c r="CA7" s="734"/>
      <c r="CB7" s="734"/>
      <c r="CC7" s="734"/>
      <c r="CD7" s="734"/>
      <c r="CE7" s="734"/>
      <c r="CF7" s="734"/>
      <c r="CG7" s="749"/>
      <c r="CH7" s="730">
        <v>-1</v>
      </c>
      <c r="CI7" s="731"/>
      <c r="CJ7" s="731"/>
      <c r="CK7" s="731"/>
      <c r="CL7" s="732"/>
      <c r="CM7" s="730">
        <v>0</v>
      </c>
      <c r="CN7" s="731"/>
      <c r="CO7" s="731"/>
      <c r="CP7" s="731"/>
      <c r="CQ7" s="732"/>
      <c r="CR7" s="730">
        <v>1</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14321</v>
      </c>
      <c r="R23" s="780"/>
      <c r="S23" s="780"/>
      <c r="T23" s="780"/>
      <c r="U23" s="780"/>
      <c r="V23" s="780">
        <v>13949</v>
      </c>
      <c r="W23" s="780"/>
      <c r="X23" s="780"/>
      <c r="Y23" s="780"/>
      <c r="Z23" s="780"/>
      <c r="AA23" s="780">
        <v>373</v>
      </c>
      <c r="AB23" s="780"/>
      <c r="AC23" s="780"/>
      <c r="AD23" s="780"/>
      <c r="AE23" s="781"/>
      <c r="AF23" s="782">
        <v>256</v>
      </c>
      <c r="AG23" s="780"/>
      <c r="AH23" s="780"/>
      <c r="AI23" s="780"/>
      <c r="AJ23" s="783"/>
      <c r="AK23" s="784"/>
      <c r="AL23" s="785"/>
      <c r="AM23" s="785"/>
      <c r="AN23" s="785"/>
      <c r="AO23" s="785"/>
      <c r="AP23" s="780">
        <v>8417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2924</v>
      </c>
      <c r="R28" s="810"/>
      <c r="S28" s="810"/>
      <c r="T28" s="810"/>
      <c r="U28" s="810"/>
      <c r="V28" s="810">
        <v>2891</v>
      </c>
      <c r="W28" s="810"/>
      <c r="X28" s="810"/>
      <c r="Y28" s="810"/>
      <c r="Z28" s="810"/>
      <c r="AA28" s="810">
        <v>33</v>
      </c>
      <c r="AB28" s="810"/>
      <c r="AC28" s="810"/>
      <c r="AD28" s="810"/>
      <c r="AE28" s="811"/>
      <c r="AF28" s="812">
        <v>33</v>
      </c>
      <c r="AG28" s="810"/>
      <c r="AH28" s="810"/>
      <c r="AI28" s="810"/>
      <c r="AJ28" s="813"/>
      <c r="AK28" s="814">
        <v>401</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3389</v>
      </c>
      <c r="R29" s="771"/>
      <c r="S29" s="771"/>
      <c r="T29" s="771"/>
      <c r="U29" s="771"/>
      <c r="V29" s="771">
        <v>3098</v>
      </c>
      <c r="W29" s="771"/>
      <c r="X29" s="771"/>
      <c r="Y29" s="771"/>
      <c r="Z29" s="771"/>
      <c r="AA29" s="771">
        <v>291</v>
      </c>
      <c r="AB29" s="771"/>
      <c r="AC29" s="771"/>
      <c r="AD29" s="771"/>
      <c r="AE29" s="772"/>
      <c r="AF29" s="773">
        <v>291</v>
      </c>
      <c r="AG29" s="774"/>
      <c r="AH29" s="774"/>
      <c r="AI29" s="774"/>
      <c r="AJ29" s="775"/>
      <c r="AK29" s="821">
        <v>613</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22</v>
      </c>
      <c r="R30" s="771"/>
      <c r="S30" s="771"/>
      <c r="T30" s="771"/>
      <c r="U30" s="771"/>
      <c r="V30" s="771">
        <v>21</v>
      </c>
      <c r="W30" s="771"/>
      <c r="X30" s="771"/>
      <c r="Y30" s="771"/>
      <c r="Z30" s="771"/>
      <c r="AA30" s="771">
        <v>2</v>
      </c>
      <c r="AB30" s="771"/>
      <c r="AC30" s="771"/>
      <c r="AD30" s="771"/>
      <c r="AE30" s="772"/>
      <c r="AF30" s="773">
        <v>2</v>
      </c>
      <c r="AG30" s="774"/>
      <c r="AH30" s="774"/>
      <c r="AI30" s="774"/>
      <c r="AJ30" s="775"/>
      <c r="AK30" s="821">
        <v>11</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680</v>
      </c>
      <c r="R31" s="771"/>
      <c r="S31" s="771"/>
      <c r="T31" s="771"/>
      <c r="U31" s="771"/>
      <c r="V31" s="771">
        <v>679</v>
      </c>
      <c r="W31" s="771"/>
      <c r="X31" s="771"/>
      <c r="Y31" s="771"/>
      <c r="Z31" s="771"/>
      <c r="AA31" s="771">
        <v>2</v>
      </c>
      <c r="AB31" s="771"/>
      <c r="AC31" s="771"/>
      <c r="AD31" s="771"/>
      <c r="AE31" s="772"/>
      <c r="AF31" s="773">
        <v>2</v>
      </c>
      <c r="AG31" s="774"/>
      <c r="AH31" s="774"/>
      <c r="AI31" s="774"/>
      <c r="AJ31" s="775"/>
      <c r="AK31" s="821">
        <v>480</v>
      </c>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316</v>
      </c>
      <c r="R32" s="771"/>
      <c r="S32" s="771"/>
      <c r="T32" s="771"/>
      <c r="U32" s="771"/>
      <c r="V32" s="771">
        <v>344</v>
      </c>
      <c r="W32" s="771"/>
      <c r="X32" s="771"/>
      <c r="Y32" s="771"/>
      <c r="Z32" s="771"/>
      <c r="AA32" s="771">
        <v>-29</v>
      </c>
      <c r="AB32" s="771"/>
      <c r="AC32" s="771"/>
      <c r="AD32" s="771"/>
      <c r="AE32" s="772"/>
      <c r="AF32" s="773">
        <v>691</v>
      </c>
      <c r="AG32" s="774"/>
      <c r="AH32" s="774"/>
      <c r="AI32" s="774"/>
      <c r="AJ32" s="775"/>
      <c r="AK32" s="821">
        <v>20</v>
      </c>
      <c r="AL32" s="817"/>
      <c r="AM32" s="817"/>
      <c r="AN32" s="817"/>
      <c r="AO32" s="817"/>
      <c r="AP32" s="817">
        <v>2011</v>
      </c>
      <c r="AQ32" s="817"/>
      <c r="AR32" s="817"/>
      <c r="AS32" s="817"/>
      <c r="AT32" s="817"/>
      <c r="AU32" s="817">
        <v>225</v>
      </c>
      <c r="AV32" s="817"/>
      <c r="AW32" s="817"/>
      <c r="AX32" s="817"/>
      <c r="AY32" s="817"/>
      <c r="AZ32" s="818"/>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395</v>
      </c>
      <c r="C33" s="768"/>
      <c r="D33" s="768"/>
      <c r="E33" s="768"/>
      <c r="F33" s="768"/>
      <c r="G33" s="768"/>
      <c r="H33" s="768"/>
      <c r="I33" s="768"/>
      <c r="J33" s="768"/>
      <c r="K33" s="768"/>
      <c r="L33" s="768"/>
      <c r="M33" s="768"/>
      <c r="N33" s="768"/>
      <c r="O33" s="768"/>
      <c r="P33" s="769"/>
      <c r="Q33" s="770">
        <v>720</v>
      </c>
      <c r="R33" s="771"/>
      <c r="S33" s="771"/>
      <c r="T33" s="771"/>
      <c r="U33" s="771"/>
      <c r="V33" s="771">
        <v>871</v>
      </c>
      <c r="W33" s="771"/>
      <c r="X33" s="771"/>
      <c r="Y33" s="771"/>
      <c r="Z33" s="771"/>
      <c r="AA33" s="771">
        <v>-151</v>
      </c>
      <c r="AB33" s="771"/>
      <c r="AC33" s="771"/>
      <c r="AD33" s="771"/>
      <c r="AE33" s="772"/>
      <c r="AF33" s="773">
        <v>296</v>
      </c>
      <c r="AG33" s="774"/>
      <c r="AH33" s="774"/>
      <c r="AI33" s="774"/>
      <c r="AJ33" s="775"/>
      <c r="AK33" s="821">
        <v>309</v>
      </c>
      <c r="AL33" s="817"/>
      <c r="AM33" s="817"/>
      <c r="AN33" s="817"/>
      <c r="AO33" s="817"/>
      <c r="AP33" s="817">
        <v>0</v>
      </c>
      <c r="AQ33" s="817"/>
      <c r="AR33" s="817"/>
      <c r="AS33" s="817"/>
      <c r="AT33" s="817"/>
      <c r="AU33" s="817">
        <v>0</v>
      </c>
      <c r="AV33" s="817"/>
      <c r="AW33" s="817"/>
      <c r="AX33" s="817"/>
      <c r="AY33" s="817"/>
      <c r="AZ33" s="818"/>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396</v>
      </c>
      <c r="C34" s="768"/>
      <c r="D34" s="768"/>
      <c r="E34" s="768"/>
      <c r="F34" s="768"/>
      <c r="G34" s="768"/>
      <c r="H34" s="768"/>
      <c r="I34" s="768"/>
      <c r="J34" s="768"/>
      <c r="K34" s="768"/>
      <c r="L34" s="768"/>
      <c r="M34" s="768"/>
      <c r="N34" s="768"/>
      <c r="O34" s="768"/>
      <c r="P34" s="769"/>
      <c r="Q34" s="770">
        <v>36</v>
      </c>
      <c r="R34" s="771"/>
      <c r="S34" s="771"/>
      <c r="T34" s="771"/>
      <c r="U34" s="771"/>
      <c r="V34" s="771">
        <v>36</v>
      </c>
      <c r="W34" s="771"/>
      <c r="X34" s="771"/>
      <c r="Y34" s="771"/>
      <c r="Z34" s="771"/>
      <c r="AA34" s="771">
        <v>0</v>
      </c>
      <c r="AB34" s="771"/>
      <c r="AC34" s="771"/>
      <c r="AD34" s="771"/>
      <c r="AE34" s="772"/>
      <c r="AF34" s="773" t="s">
        <v>122</v>
      </c>
      <c r="AG34" s="774"/>
      <c r="AH34" s="774"/>
      <c r="AI34" s="774"/>
      <c r="AJ34" s="775"/>
      <c r="AK34" s="821">
        <v>35</v>
      </c>
      <c r="AL34" s="817"/>
      <c r="AM34" s="817"/>
      <c r="AN34" s="817"/>
      <c r="AO34" s="817"/>
      <c r="AP34" s="817">
        <v>953</v>
      </c>
      <c r="AQ34" s="817"/>
      <c r="AR34" s="817"/>
      <c r="AS34" s="817"/>
      <c r="AT34" s="817"/>
      <c r="AU34" s="817">
        <v>953</v>
      </c>
      <c r="AV34" s="817"/>
      <c r="AW34" s="817"/>
      <c r="AX34" s="817"/>
      <c r="AY34" s="817"/>
      <c r="AZ34" s="818"/>
      <c r="BA34" s="818"/>
      <c r="BB34" s="818"/>
      <c r="BC34" s="818"/>
      <c r="BD34" s="818"/>
      <c r="BE34" s="819" t="s">
        <v>397</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1314</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550</v>
      </c>
      <c r="C68" s="857"/>
      <c r="D68" s="857"/>
      <c r="E68" s="857"/>
      <c r="F68" s="857"/>
      <c r="G68" s="857"/>
      <c r="H68" s="857"/>
      <c r="I68" s="857"/>
      <c r="J68" s="857"/>
      <c r="K68" s="857"/>
      <c r="L68" s="857"/>
      <c r="M68" s="857"/>
      <c r="N68" s="857"/>
      <c r="O68" s="857"/>
      <c r="P68" s="858"/>
      <c r="Q68" s="859">
        <v>1315</v>
      </c>
      <c r="R68" s="853"/>
      <c r="S68" s="853"/>
      <c r="T68" s="853"/>
      <c r="U68" s="853"/>
      <c r="V68" s="853">
        <v>1256</v>
      </c>
      <c r="W68" s="853"/>
      <c r="X68" s="853"/>
      <c r="Y68" s="853"/>
      <c r="Z68" s="853"/>
      <c r="AA68" s="853">
        <v>58</v>
      </c>
      <c r="AB68" s="853"/>
      <c r="AC68" s="853"/>
      <c r="AD68" s="853"/>
      <c r="AE68" s="853"/>
      <c r="AF68" s="853">
        <v>58</v>
      </c>
      <c r="AG68" s="853"/>
      <c r="AH68" s="853"/>
      <c r="AI68" s="853"/>
      <c r="AJ68" s="853"/>
      <c r="AK68" s="853">
        <v>19</v>
      </c>
      <c r="AL68" s="853"/>
      <c r="AM68" s="853"/>
      <c r="AN68" s="853"/>
      <c r="AO68" s="853"/>
      <c r="AP68" s="853">
        <v>0</v>
      </c>
      <c r="AQ68" s="853"/>
      <c r="AR68" s="853"/>
      <c r="AS68" s="853"/>
      <c r="AT68" s="853"/>
      <c r="AU68" s="853"/>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551</v>
      </c>
      <c r="C69" s="861"/>
      <c r="D69" s="861"/>
      <c r="E69" s="861"/>
      <c r="F69" s="861"/>
      <c r="G69" s="861"/>
      <c r="H69" s="861"/>
      <c r="I69" s="861"/>
      <c r="J69" s="861"/>
      <c r="K69" s="861"/>
      <c r="L69" s="861"/>
      <c r="M69" s="861"/>
      <c r="N69" s="861"/>
      <c r="O69" s="861"/>
      <c r="P69" s="862"/>
      <c r="Q69" s="863">
        <v>113</v>
      </c>
      <c r="R69" s="817"/>
      <c r="S69" s="817"/>
      <c r="T69" s="817"/>
      <c r="U69" s="817"/>
      <c r="V69" s="817">
        <v>107</v>
      </c>
      <c r="W69" s="817"/>
      <c r="X69" s="817"/>
      <c r="Y69" s="817"/>
      <c r="Z69" s="817"/>
      <c r="AA69" s="817">
        <v>6</v>
      </c>
      <c r="AB69" s="817"/>
      <c r="AC69" s="817"/>
      <c r="AD69" s="817"/>
      <c r="AE69" s="817"/>
      <c r="AF69" s="817">
        <v>6</v>
      </c>
      <c r="AG69" s="817"/>
      <c r="AH69" s="817"/>
      <c r="AI69" s="817"/>
      <c r="AJ69" s="817"/>
      <c r="AK69" s="817">
        <v>5</v>
      </c>
      <c r="AL69" s="817"/>
      <c r="AM69" s="817"/>
      <c r="AN69" s="817"/>
      <c r="AO69" s="817"/>
      <c r="AP69" s="817">
        <v>0</v>
      </c>
      <c r="AQ69" s="817"/>
      <c r="AR69" s="817"/>
      <c r="AS69" s="817"/>
      <c r="AT69" s="817"/>
      <c r="AU69" s="817"/>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552</v>
      </c>
      <c r="C70" s="861"/>
      <c r="D70" s="861"/>
      <c r="E70" s="861"/>
      <c r="F70" s="861"/>
      <c r="G70" s="861"/>
      <c r="H70" s="861"/>
      <c r="I70" s="861"/>
      <c r="J70" s="861"/>
      <c r="K70" s="861"/>
      <c r="L70" s="861"/>
      <c r="M70" s="861"/>
      <c r="N70" s="861"/>
      <c r="O70" s="861"/>
      <c r="P70" s="862"/>
      <c r="Q70" s="863">
        <v>169552</v>
      </c>
      <c r="R70" s="817"/>
      <c r="S70" s="817"/>
      <c r="T70" s="817"/>
      <c r="U70" s="817"/>
      <c r="V70" s="817">
        <v>166609</v>
      </c>
      <c r="W70" s="817"/>
      <c r="X70" s="817"/>
      <c r="Y70" s="817"/>
      <c r="Z70" s="817"/>
      <c r="AA70" s="817">
        <v>2943</v>
      </c>
      <c r="AB70" s="817"/>
      <c r="AC70" s="817"/>
      <c r="AD70" s="817"/>
      <c r="AE70" s="817"/>
      <c r="AF70" s="817">
        <v>2943</v>
      </c>
      <c r="AG70" s="817"/>
      <c r="AH70" s="817"/>
      <c r="AI70" s="817"/>
      <c r="AJ70" s="817"/>
      <c r="AK70" s="817">
        <v>1308</v>
      </c>
      <c r="AL70" s="817"/>
      <c r="AM70" s="817"/>
      <c r="AN70" s="817"/>
      <c r="AO70" s="817"/>
      <c r="AP70" s="817"/>
      <c r="AQ70" s="817"/>
      <c r="AR70" s="817"/>
      <c r="AS70" s="817"/>
      <c r="AT70" s="817"/>
      <c r="AU70" s="817"/>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553</v>
      </c>
      <c r="C71" s="861"/>
      <c r="D71" s="861"/>
      <c r="E71" s="861"/>
      <c r="F71" s="861"/>
      <c r="G71" s="861"/>
      <c r="H71" s="861"/>
      <c r="I71" s="861"/>
      <c r="J71" s="861"/>
      <c r="K71" s="861"/>
      <c r="L71" s="861"/>
      <c r="M71" s="861"/>
      <c r="N71" s="861"/>
      <c r="O71" s="861"/>
      <c r="P71" s="862"/>
      <c r="Q71" s="863">
        <v>22</v>
      </c>
      <c r="R71" s="817"/>
      <c r="S71" s="817"/>
      <c r="T71" s="817"/>
      <c r="U71" s="817"/>
      <c r="V71" s="817">
        <v>20</v>
      </c>
      <c r="W71" s="817"/>
      <c r="X71" s="817"/>
      <c r="Y71" s="817"/>
      <c r="Z71" s="817"/>
      <c r="AA71" s="817">
        <v>2</v>
      </c>
      <c r="AB71" s="817"/>
      <c r="AC71" s="817"/>
      <c r="AD71" s="817"/>
      <c r="AE71" s="817"/>
      <c r="AF71" s="817">
        <v>2</v>
      </c>
      <c r="AG71" s="817"/>
      <c r="AH71" s="817"/>
      <c r="AI71" s="817"/>
      <c r="AJ71" s="817"/>
      <c r="AK71" s="817">
        <v>0</v>
      </c>
      <c r="AL71" s="817"/>
      <c r="AM71" s="817"/>
      <c r="AN71" s="817"/>
      <c r="AO71" s="817"/>
      <c r="AP71" s="817">
        <v>0</v>
      </c>
      <c r="AQ71" s="817"/>
      <c r="AR71" s="817"/>
      <c r="AS71" s="817"/>
      <c r="AT71" s="817"/>
      <c r="AU71" s="817"/>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24"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819755</v>
      </c>
      <c r="AB110" s="887"/>
      <c r="AC110" s="887"/>
      <c r="AD110" s="887"/>
      <c r="AE110" s="888"/>
      <c r="AF110" s="889">
        <v>935364</v>
      </c>
      <c r="AG110" s="887"/>
      <c r="AH110" s="887"/>
      <c r="AI110" s="887"/>
      <c r="AJ110" s="888"/>
      <c r="AK110" s="889">
        <v>949495</v>
      </c>
      <c r="AL110" s="887"/>
      <c r="AM110" s="887"/>
      <c r="AN110" s="887"/>
      <c r="AO110" s="888"/>
      <c r="AP110" s="890">
        <v>15.9</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9078181</v>
      </c>
      <c r="BR110" s="918"/>
      <c r="BS110" s="918"/>
      <c r="BT110" s="918"/>
      <c r="BU110" s="918"/>
      <c r="BV110" s="918">
        <v>8857326</v>
      </c>
      <c r="BW110" s="918"/>
      <c r="BX110" s="918"/>
      <c r="BY110" s="918"/>
      <c r="BZ110" s="918"/>
      <c r="CA110" s="918">
        <v>8417181</v>
      </c>
      <c r="CB110" s="918"/>
      <c r="CC110" s="918"/>
      <c r="CD110" s="918"/>
      <c r="CE110" s="918"/>
      <c r="CF110" s="931">
        <v>141.19999999999999</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1686108</v>
      </c>
      <c r="BR112" s="913"/>
      <c r="BS112" s="913"/>
      <c r="BT112" s="913"/>
      <c r="BU112" s="913"/>
      <c r="BV112" s="913">
        <v>1258684</v>
      </c>
      <c r="BW112" s="913"/>
      <c r="BX112" s="913"/>
      <c r="BY112" s="913"/>
      <c r="BZ112" s="913"/>
      <c r="CA112" s="913">
        <v>1178046</v>
      </c>
      <c r="CB112" s="913"/>
      <c r="CC112" s="913"/>
      <c r="CD112" s="913"/>
      <c r="CE112" s="913"/>
      <c r="CF112" s="907">
        <v>19.8</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46487</v>
      </c>
      <c r="AB113" s="925"/>
      <c r="AC113" s="925"/>
      <c r="AD113" s="925"/>
      <c r="AE113" s="926"/>
      <c r="AF113" s="927">
        <v>49515</v>
      </c>
      <c r="AG113" s="925"/>
      <c r="AH113" s="925"/>
      <c r="AI113" s="925"/>
      <c r="AJ113" s="926"/>
      <c r="AK113" s="927">
        <v>37136</v>
      </c>
      <c r="AL113" s="925"/>
      <c r="AM113" s="925"/>
      <c r="AN113" s="925"/>
      <c r="AO113" s="926"/>
      <c r="AP113" s="928">
        <v>0.6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25003</v>
      </c>
      <c r="BR113" s="913"/>
      <c r="BS113" s="913"/>
      <c r="BT113" s="913"/>
      <c r="BU113" s="913"/>
      <c r="BV113" s="913">
        <v>7263</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18143</v>
      </c>
      <c r="AB114" s="946"/>
      <c r="AC114" s="946"/>
      <c r="AD114" s="946"/>
      <c r="AE114" s="947"/>
      <c r="AF114" s="948">
        <v>17804</v>
      </c>
      <c r="AG114" s="946"/>
      <c r="AH114" s="946"/>
      <c r="AI114" s="946"/>
      <c r="AJ114" s="947"/>
      <c r="AK114" s="948">
        <v>7278</v>
      </c>
      <c r="AL114" s="946"/>
      <c r="AM114" s="946"/>
      <c r="AN114" s="946"/>
      <c r="AO114" s="947"/>
      <c r="AP114" s="949">
        <v>0.1</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2149101</v>
      </c>
      <c r="BR114" s="913"/>
      <c r="BS114" s="913"/>
      <c r="BT114" s="913"/>
      <c r="BU114" s="913"/>
      <c r="BV114" s="913">
        <v>2175658</v>
      </c>
      <c r="BW114" s="913"/>
      <c r="BX114" s="913"/>
      <c r="BY114" s="913"/>
      <c r="BZ114" s="913"/>
      <c r="CA114" s="913">
        <v>2239693</v>
      </c>
      <c r="CB114" s="913"/>
      <c r="CC114" s="913"/>
      <c r="CD114" s="913"/>
      <c r="CE114" s="913"/>
      <c r="CF114" s="907">
        <v>37.6</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307</v>
      </c>
      <c r="AB115" s="925"/>
      <c r="AC115" s="925"/>
      <c r="AD115" s="925"/>
      <c r="AE115" s="926"/>
      <c r="AF115" s="927">
        <v>339</v>
      </c>
      <c r="AG115" s="925"/>
      <c r="AH115" s="925"/>
      <c r="AI115" s="925"/>
      <c r="AJ115" s="926"/>
      <c r="AK115" s="927">
        <v>597</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884692</v>
      </c>
      <c r="AB117" s="966"/>
      <c r="AC117" s="966"/>
      <c r="AD117" s="966"/>
      <c r="AE117" s="967"/>
      <c r="AF117" s="968">
        <v>1003022</v>
      </c>
      <c r="AG117" s="966"/>
      <c r="AH117" s="966"/>
      <c r="AI117" s="966"/>
      <c r="AJ117" s="967"/>
      <c r="AK117" s="968">
        <v>994506</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444</v>
      </c>
      <c r="BP119" s="992"/>
      <c r="BQ119" s="986">
        <v>12938393</v>
      </c>
      <c r="BR119" s="987"/>
      <c r="BS119" s="987"/>
      <c r="BT119" s="987"/>
      <c r="BU119" s="987"/>
      <c r="BV119" s="987">
        <v>12298931</v>
      </c>
      <c r="BW119" s="987"/>
      <c r="BX119" s="987"/>
      <c r="BY119" s="987"/>
      <c r="BZ119" s="987"/>
      <c r="CA119" s="987">
        <v>11834920</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7283714</v>
      </c>
      <c r="BR120" s="918"/>
      <c r="BS120" s="918"/>
      <c r="BT120" s="918"/>
      <c r="BU120" s="918"/>
      <c r="BV120" s="918">
        <v>7581253</v>
      </c>
      <c r="BW120" s="918"/>
      <c r="BX120" s="918"/>
      <c r="BY120" s="918"/>
      <c r="BZ120" s="918"/>
      <c r="CA120" s="918">
        <v>7557182</v>
      </c>
      <c r="CB120" s="918"/>
      <c r="CC120" s="918"/>
      <c r="CD120" s="918"/>
      <c r="CE120" s="918"/>
      <c r="CF120" s="931">
        <v>126.8</v>
      </c>
      <c r="CG120" s="932"/>
      <c r="CH120" s="932"/>
      <c r="CI120" s="932"/>
      <c r="CJ120" s="932"/>
      <c r="CK120" s="993" t="s">
        <v>448</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1445470</v>
      </c>
      <c r="DH120" s="918"/>
      <c r="DI120" s="918"/>
      <c r="DJ120" s="918"/>
      <c r="DK120" s="918"/>
      <c r="DL120" s="918">
        <v>980554</v>
      </c>
      <c r="DM120" s="918"/>
      <c r="DN120" s="918"/>
      <c r="DO120" s="918"/>
      <c r="DP120" s="918"/>
      <c r="DQ120" s="918">
        <v>953244</v>
      </c>
      <c r="DR120" s="918"/>
      <c r="DS120" s="918"/>
      <c r="DT120" s="918"/>
      <c r="DU120" s="918"/>
      <c r="DV120" s="919">
        <v>16</v>
      </c>
      <c r="DW120" s="919"/>
      <c r="DX120" s="919"/>
      <c r="DY120" s="919"/>
      <c r="DZ120" s="920"/>
    </row>
    <row r="121" spans="1:130" s="224"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235789</v>
      </c>
      <c r="DH121" s="913"/>
      <c r="DI121" s="913"/>
      <c r="DJ121" s="913"/>
      <c r="DK121" s="913"/>
      <c r="DL121" s="913">
        <v>275662</v>
      </c>
      <c r="DM121" s="913"/>
      <c r="DN121" s="913"/>
      <c r="DO121" s="913"/>
      <c r="DP121" s="913"/>
      <c r="DQ121" s="913">
        <v>224802</v>
      </c>
      <c r="DR121" s="913"/>
      <c r="DS121" s="913"/>
      <c r="DT121" s="913"/>
      <c r="DU121" s="913"/>
      <c r="DV121" s="914">
        <v>3.8</v>
      </c>
      <c r="DW121" s="914"/>
      <c r="DX121" s="914"/>
      <c r="DY121" s="914"/>
      <c r="DZ121" s="915"/>
    </row>
    <row r="122" spans="1:130" s="224"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7272226</v>
      </c>
      <c r="BR122" s="987"/>
      <c r="BS122" s="987"/>
      <c r="BT122" s="987"/>
      <c r="BU122" s="987"/>
      <c r="BV122" s="987">
        <v>7084553</v>
      </c>
      <c r="BW122" s="987"/>
      <c r="BX122" s="987"/>
      <c r="BY122" s="987"/>
      <c r="BZ122" s="987"/>
      <c r="CA122" s="987">
        <v>6716234</v>
      </c>
      <c r="CB122" s="987"/>
      <c r="CC122" s="987"/>
      <c r="CD122" s="987"/>
      <c r="CE122" s="987"/>
      <c r="CF122" s="1004">
        <v>112.7</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452</v>
      </c>
      <c r="BP123" s="992"/>
      <c r="BQ123" s="1050">
        <v>14555940</v>
      </c>
      <c r="BR123" s="1051"/>
      <c r="BS123" s="1051"/>
      <c r="BT123" s="1051"/>
      <c r="BU123" s="1051"/>
      <c r="BV123" s="1051">
        <v>14665806</v>
      </c>
      <c r="BW123" s="1051"/>
      <c r="BX123" s="1051"/>
      <c r="BY123" s="1051"/>
      <c r="BZ123" s="1051"/>
      <c r="CA123" s="1051">
        <v>14273416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4849</v>
      </c>
      <c r="DH124" s="973"/>
      <c r="DI124" s="973"/>
      <c r="DJ124" s="973"/>
      <c r="DK124" s="974"/>
      <c r="DL124" s="972">
        <v>2468</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225</v>
      </c>
      <c r="AB127" s="946"/>
      <c r="AC127" s="946"/>
      <c r="AD127" s="946"/>
      <c r="AE127" s="947"/>
      <c r="AF127" s="948">
        <v>339</v>
      </c>
      <c r="AG127" s="946"/>
      <c r="AH127" s="946"/>
      <c r="AI127" s="946"/>
      <c r="AJ127" s="947"/>
      <c r="AK127" s="948">
        <v>597</v>
      </c>
      <c r="AL127" s="946"/>
      <c r="AM127" s="946"/>
      <c r="AN127" s="946"/>
      <c r="AO127" s="947"/>
      <c r="AP127" s="949">
        <v>0</v>
      </c>
      <c r="AQ127" s="950"/>
      <c r="AR127" s="950"/>
      <c r="AS127" s="950"/>
      <c r="AT127" s="951"/>
      <c r="AU127" s="226"/>
      <c r="AV127" s="226"/>
      <c r="AW127" s="226"/>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1092</v>
      </c>
      <c r="AB128" s="1033"/>
      <c r="AC128" s="1033"/>
      <c r="AD128" s="1033"/>
      <c r="AE128" s="1034"/>
      <c r="AF128" s="1035">
        <v>1092</v>
      </c>
      <c r="AG128" s="1033"/>
      <c r="AH128" s="1033"/>
      <c r="AI128" s="1033"/>
      <c r="AJ128" s="1034"/>
      <c r="AK128" s="1035">
        <v>1092</v>
      </c>
      <c r="AL128" s="1033"/>
      <c r="AM128" s="1033"/>
      <c r="AN128" s="1033"/>
      <c r="AO128" s="1034"/>
      <c r="AP128" s="1036"/>
      <c r="AQ128" s="1037"/>
      <c r="AR128" s="1037"/>
      <c r="AS128" s="1037"/>
      <c r="AT128" s="1038"/>
      <c r="AU128" s="226"/>
      <c r="AV128" s="226"/>
      <c r="AW128" s="226"/>
      <c r="AX128" s="883" t="s">
        <v>466</v>
      </c>
      <c r="AY128" s="884"/>
      <c r="AZ128" s="884"/>
      <c r="BA128" s="884"/>
      <c r="BB128" s="884"/>
      <c r="BC128" s="884"/>
      <c r="BD128" s="884"/>
      <c r="BE128" s="885"/>
      <c r="BF128" s="1039" t="s">
        <v>122</v>
      </c>
      <c r="BG128" s="1040"/>
      <c r="BH128" s="1040"/>
      <c r="BI128" s="1040"/>
      <c r="BJ128" s="1040"/>
      <c r="BK128" s="1040"/>
      <c r="BL128" s="1041"/>
      <c r="BM128" s="1039">
        <v>14.16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6879029</v>
      </c>
      <c r="AB129" s="946"/>
      <c r="AC129" s="946"/>
      <c r="AD129" s="946"/>
      <c r="AE129" s="947"/>
      <c r="AF129" s="948">
        <v>6676953</v>
      </c>
      <c r="AG129" s="946"/>
      <c r="AH129" s="946"/>
      <c r="AI129" s="946"/>
      <c r="AJ129" s="947"/>
      <c r="AK129" s="948">
        <v>6686388</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122</v>
      </c>
      <c r="BG129" s="1054"/>
      <c r="BH129" s="1054"/>
      <c r="BI129" s="1054"/>
      <c r="BJ129" s="1054"/>
      <c r="BK129" s="1054"/>
      <c r="BL129" s="1055"/>
      <c r="BM129" s="1053">
        <v>19.16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658675</v>
      </c>
      <c r="AB130" s="946"/>
      <c r="AC130" s="946"/>
      <c r="AD130" s="946"/>
      <c r="AE130" s="947"/>
      <c r="AF130" s="948">
        <v>721082</v>
      </c>
      <c r="AG130" s="946"/>
      <c r="AH130" s="946"/>
      <c r="AI130" s="946"/>
      <c r="AJ130" s="947"/>
      <c r="AK130" s="948">
        <v>725948</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4.2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6220354</v>
      </c>
      <c r="AB131" s="973"/>
      <c r="AC131" s="973"/>
      <c r="AD131" s="973"/>
      <c r="AE131" s="974"/>
      <c r="AF131" s="972">
        <v>5955871</v>
      </c>
      <c r="AG131" s="973"/>
      <c r="AH131" s="973"/>
      <c r="AI131" s="973"/>
      <c r="AJ131" s="974"/>
      <c r="AK131" s="972">
        <v>5960440</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3.6159517609999998</v>
      </c>
      <c r="AB132" s="1084"/>
      <c r="AC132" s="1084"/>
      <c r="AD132" s="1084"/>
      <c r="AE132" s="1085"/>
      <c r="AF132" s="1086">
        <v>4.7154815809999997</v>
      </c>
      <c r="AG132" s="1084"/>
      <c r="AH132" s="1084"/>
      <c r="AI132" s="1084"/>
      <c r="AJ132" s="1085"/>
      <c r="AK132" s="1086">
        <v>4.487353283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3.1</v>
      </c>
      <c r="AB133" s="1067"/>
      <c r="AC133" s="1067"/>
      <c r="AD133" s="1067"/>
      <c r="AE133" s="1068"/>
      <c r="AF133" s="1066">
        <v>3.8</v>
      </c>
      <c r="AG133" s="1067"/>
      <c r="AH133" s="1067"/>
      <c r="AI133" s="1067"/>
      <c r="AJ133" s="1068"/>
      <c r="AK133" s="1066">
        <v>4.2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jjoZRiNPORmNbAeYd26//qFsS2D7UGzjqQ7DUsxSn0IsrmnS8LkeW7I6RJ7gtuxv3x6rInF+MSYhaxbwgsMFA==" saltValue="+/sjyKno8dsx94P2kw13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nMLaUxxzYNoJCe6BeJEyBhAPtPKxf4+CW7jR7K2qSKiBTtsb31DX6fRlxQwPI2x+qW+pP34/+uR0Y5Ecol+vaA==" saltValue="pA1l0Ih9mv0R99/9EfKV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mh13nJtCKRXBE2I3EDDpndhKoKi1KONfgk2ULkT3UMAbruhwUvblKdOVgBbSWuZdkUgzZ637vsHQuZtCsbDqA==" saltValue="BijrE43JgM86qNIb8XOE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1" t="s">
        <v>481</v>
      </c>
      <c r="AP7" s="265"/>
      <c r="AQ7" s="266" t="s">
        <v>482</v>
      </c>
      <c r="AR7" s="267"/>
    </row>
    <row r="8" spans="1:46" x14ac:dyDescent="0.15">
      <c r="A8" s="259"/>
      <c r="AK8" s="268"/>
      <c r="AL8" s="269"/>
      <c r="AM8" s="269"/>
      <c r="AN8" s="270"/>
      <c r="AO8" s="1102"/>
      <c r="AP8" s="271" t="s">
        <v>483</v>
      </c>
      <c r="AQ8" s="272" t="s">
        <v>484</v>
      </c>
      <c r="AR8" s="273" t="s">
        <v>485</v>
      </c>
    </row>
    <row r="9" spans="1:46" x14ac:dyDescent="0.15">
      <c r="A9" s="259"/>
      <c r="AK9" s="1103" t="s">
        <v>486</v>
      </c>
      <c r="AL9" s="1104"/>
      <c r="AM9" s="1104"/>
      <c r="AN9" s="1105"/>
      <c r="AO9" s="274">
        <v>2367892</v>
      </c>
      <c r="AP9" s="274">
        <v>135115</v>
      </c>
      <c r="AQ9" s="275">
        <v>107616</v>
      </c>
      <c r="AR9" s="276">
        <v>25.6</v>
      </c>
    </row>
    <row r="10" spans="1:46" ht="13.5" customHeight="1" x14ac:dyDescent="0.15">
      <c r="A10" s="259"/>
      <c r="AK10" s="1103" t="s">
        <v>487</v>
      </c>
      <c r="AL10" s="1104"/>
      <c r="AM10" s="1104"/>
      <c r="AN10" s="1105"/>
      <c r="AO10" s="277">
        <v>213960</v>
      </c>
      <c r="AP10" s="277">
        <v>12209</v>
      </c>
      <c r="AQ10" s="278">
        <v>10095</v>
      </c>
      <c r="AR10" s="279">
        <v>20.9</v>
      </c>
    </row>
    <row r="11" spans="1:46" ht="13.5" customHeight="1" x14ac:dyDescent="0.15">
      <c r="A11" s="259"/>
      <c r="AK11" s="1103" t="s">
        <v>488</v>
      </c>
      <c r="AL11" s="1104"/>
      <c r="AM11" s="1104"/>
      <c r="AN11" s="1105"/>
      <c r="AO11" s="277">
        <v>15157</v>
      </c>
      <c r="AP11" s="277">
        <v>865</v>
      </c>
      <c r="AQ11" s="278">
        <v>1704</v>
      </c>
      <c r="AR11" s="279">
        <v>-49.2</v>
      </c>
    </row>
    <row r="12" spans="1:46" ht="13.5" customHeight="1" x14ac:dyDescent="0.15">
      <c r="A12" s="259"/>
      <c r="AK12" s="1103" t="s">
        <v>489</v>
      </c>
      <c r="AL12" s="1104"/>
      <c r="AM12" s="1104"/>
      <c r="AN12" s="1105"/>
      <c r="AO12" s="277" t="s">
        <v>490</v>
      </c>
      <c r="AP12" s="277" t="s">
        <v>490</v>
      </c>
      <c r="AQ12" s="278">
        <v>7</v>
      </c>
      <c r="AR12" s="279" t="s">
        <v>490</v>
      </c>
    </row>
    <row r="13" spans="1:46" ht="13.5" customHeight="1" x14ac:dyDescent="0.15">
      <c r="A13" s="259"/>
      <c r="AK13" s="1103" t="s">
        <v>491</v>
      </c>
      <c r="AL13" s="1104"/>
      <c r="AM13" s="1104"/>
      <c r="AN13" s="1105"/>
      <c r="AO13" s="277">
        <v>183814</v>
      </c>
      <c r="AP13" s="277">
        <v>10489</v>
      </c>
      <c r="AQ13" s="278">
        <v>4110</v>
      </c>
      <c r="AR13" s="279">
        <v>155.19999999999999</v>
      </c>
    </row>
    <row r="14" spans="1:46" ht="13.5" customHeight="1" x14ac:dyDescent="0.15">
      <c r="A14" s="259"/>
      <c r="AK14" s="1103" t="s">
        <v>492</v>
      </c>
      <c r="AL14" s="1104"/>
      <c r="AM14" s="1104"/>
      <c r="AN14" s="1105"/>
      <c r="AO14" s="277">
        <v>1468</v>
      </c>
      <c r="AP14" s="277">
        <v>84</v>
      </c>
      <c r="AQ14" s="278">
        <v>2451</v>
      </c>
      <c r="AR14" s="279">
        <v>-96.6</v>
      </c>
    </row>
    <row r="15" spans="1:46" ht="13.5" customHeight="1" x14ac:dyDescent="0.15">
      <c r="A15" s="259"/>
      <c r="AK15" s="1106" t="s">
        <v>493</v>
      </c>
      <c r="AL15" s="1107"/>
      <c r="AM15" s="1107"/>
      <c r="AN15" s="1108"/>
      <c r="AO15" s="277">
        <v>-143053</v>
      </c>
      <c r="AP15" s="277">
        <v>-8163</v>
      </c>
      <c r="AQ15" s="278">
        <v>-6399</v>
      </c>
      <c r="AR15" s="279">
        <v>27.6</v>
      </c>
    </row>
    <row r="16" spans="1:46" x14ac:dyDescent="0.15">
      <c r="A16" s="259"/>
      <c r="AK16" s="1106" t="s">
        <v>178</v>
      </c>
      <c r="AL16" s="1107"/>
      <c r="AM16" s="1107"/>
      <c r="AN16" s="1108"/>
      <c r="AO16" s="277">
        <v>2639238</v>
      </c>
      <c r="AP16" s="277">
        <v>150598</v>
      </c>
      <c r="AQ16" s="278">
        <v>119584</v>
      </c>
      <c r="AR16" s="279">
        <v>25.9</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09" t="s">
        <v>498</v>
      </c>
      <c r="AL21" s="1110"/>
      <c r="AM21" s="1110"/>
      <c r="AN21" s="1111"/>
      <c r="AO21" s="289">
        <v>12.9</v>
      </c>
      <c r="AP21" s="290">
        <v>10.86</v>
      </c>
      <c r="AQ21" s="291">
        <v>2.04</v>
      </c>
      <c r="AS21" s="292"/>
      <c r="AT21" s="288"/>
    </row>
    <row r="22" spans="1:46" s="260" customFormat="1" x14ac:dyDescent="0.15">
      <c r="A22" s="288"/>
      <c r="AK22" s="1109" t="s">
        <v>499</v>
      </c>
      <c r="AL22" s="1110"/>
      <c r="AM22" s="1110"/>
      <c r="AN22" s="1111"/>
      <c r="AO22" s="293">
        <v>97.9</v>
      </c>
      <c r="AP22" s="294">
        <v>97.3</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1" t="s">
        <v>481</v>
      </c>
      <c r="AP30" s="265"/>
      <c r="AQ30" s="266" t="s">
        <v>482</v>
      </c>
      <c r="AR30" s="267"/>
    </row>
    <row r="31" spans="1:46" x14ac:dyDescent="0.15">
      <c r="A31" s="259"/>
      <c r="AK31" s="268"/>
      <c r="AL31" s="269"/>
      <c r="AM31" s="269"/>
      <c r="AN31" s="270"/>
      <c r="AO31" s="1102"/>
      <c r="AP31" s="271" t="s">
        <v>483</v>
      </c>
      <c r="AQ31" s="272" t="s">
        <v>484</v>
      </c>
      <c r="AR31" s="273" t="s">
        <v>485</v>
      </c>
    </row>
    <row r="32" spans="1:46" ht="27" customHeight="1" x14ac:dyDescent="0.15">
      <c r="A32" s="259"/>
      <c r="AK32" s="1117" t="s">
        <v>503</v>
      </c>
      <c r="AL32" s="1118"/>
      <c r="AM32" s="1118"/>
      <c r="AN32" s="1119"/>
      <c r="AO32" s="303">
        <v>949495</v>
      </c>
      <c r="AP32" s="303">
        <v>54179</v>
      </c>
      <c r="AQ32" s="304">
        <v>75090</v>
      </c>
      <c r="AR32" s="305">
        <v>-27.8</v>
      </c>
    </row>
    <row r="33" spans="1:46" ht="13.5" customHeight="1" x14ac:dyDescent="0.15">
      <c r="A33" s="259"/>
      <c r="AK33" s="1117" t="s">
        <v>504</v>
      </c>
      <c r="AL33" s="1118"/>
      <c r="AM33" s="1118"/>
      <c r="AN33" s="1119"/>
      <c r="AO33" s="303" t="s">
        <v>490</v>
      </c>
      <c r="AP33" s="303" t="s">
        <v>490</v>
      </c>
      <c r="AQ33" s="304" t="s">
        <v>490</v>
      </c>
      <c r="AR33" s="305" t="s">
        <v>490</v>
      </c>
    </row>
    <row r="34" spans="1:46" ht="27" customHeight="1" x14ac:dyDescent="0.15">
      <c r="A34" s="259"/>
      <c r="AK34" s="1117" t="s">
        <v>505</v>
      </c>
      <c r="AL34" s="1118"/>
      <c r="AM34" s="1118"/>
      <c r="AN34" s="1119"/>
      <c r="AO34" s="303" t="s">
        <v>490</v>
      </c>
      <c r="AP34" s="303" t="s">
        <v>490</v>
      </c>
      <c r="AQ34" s="304">
        <v>1</v>
      </c>
      <c r="AR34" s="305" t="s">
        <v>490</v>
      </c>
    </row>
    <row r="35" spans="1:46" ht="27" customHeight="1" x14ac:dyDescent="0.15">
      <c r="A35" s="259"/>
      <c r="AK35" s="1117" t="s">
        <v>506</v>
      </c>
      <c r="AL35" s="1118"/>
      <c r="AM35" s="1118"/>
      <c r="AN35" s="1119"/>
      <c r="AO35" s="303">
        <v>37136</v>
      </c>
      <c r="AP35" s="303">
        <v>2119</v>
      </c>
      <c r="AQ35" s="304">
        <v>17211</v>
      </c>
      <c r="AR35" s="305">
        <v>-87.7</v>
      </c>
    </row>
    <row r="36" spans="1:46" ht="27" customHeight="1" x14ac:dyDescent="0.15">
      <c r="A36" s="259"/>
      <c r="AK36" s="1117" t="s">
        <v>507</v>
      </c>
      <c r="AL36" s="1118"/>
      <c r="AM36" s="1118"/>
      <c r="AN36" s="1119"/>
      <c r="AO36" s="303">
        <v>7278</v>
      </c>
      <c r="AP36" s="303">
        <v>415</v>
      </c>
      <c r="AQ36" s="304">
        <v>2478</v>
      </c>
      <c r="AR36" s="305">
        <v>-83.3</v>
      </c>
    </row>
    <row r="37" spans="1:46" ht="13.5" customHeight="1" x14ac:dyDescent="0.15">
      <c r="A37" s="259"/>
      <c r="AK37" s="1117" t="s">
        <v>508</v>
      </c>
      <c r="AL37" s="1118"/>
      <c r="AM37" s="1118"/>
      <c r="AN37" s="1119"/>
      <c r="AO37" s="303">
        <v>597</v>
      </c>
      <c r="AP37" s="303">
        <v>34</v>
      </c>
      <c r="AQ37" s="304">
        <v>654</v>
      </c>
      <c r="AR37" s="305">
        <v>-94.8</v>
      </c>
    </row>
    <row r="38" spans="1:46" ht="27" customHeight="1" x14ac:dyDescent="0.15">
      <c r="A38" s="259"/>
      <c r="AK38" s="1120" t="s">
        <v>509</v>
      </c>
      <c r="AL38" s="1121"/>
      <c r="AM38" s="1121"/>
      <c r="AN38" s="1122"/>
      <c r="AO38" s="306" t="s">
        <v>490</v>
      </c>
      <c r="AP38" s="306" t="s">
        <v>490</v>
      </c>
      <c r="AQ38" s="307">
        <v>4</v>
      </c>
      <c r="AR38" s="295" t="s">
        <v>490</v>
      </c>
      <c r="AS38" s="302"/>
    </row>
    <row r="39" spans="1:46" x14ac:dyDescent="0.15">
      <c r="A39" s="259"/>
      <c r="AK39" s="1120" t="s">
        <v>510</v>
      </c>
      <c r="AL39" s="1121"/>
      <c r="AM39" s="1121"/>
      <c r="AN39" s="1122"/>
      <c r="AO39" s="303">
        <v>-1092</v>
      </c>
      <c r="AP39" s="303">
        <v>-62</v>
      </c>
      <c r="AQ39" s="304">
        <v>-3502</v>
      </c>
      <c r="AR39" s="305">
        <v>-98.2</v>
      </c>
      <c r="AS39" s="302"/>
    </row>
    <row r="40" spans="1:46" ht="27" customHeight="1" x14ac:dyDescent="0.15">
      <c r="A40" s="259"/>
      <c r="AK40" s="1117" t="s">
        <v>511</v>
      </c>
      <c r="AL40" s="1118"/>
      <c r="AM40" s="1118"/>
      <c r="AN40" s="1119"/>
      <c r="AO40" s="303">
        <v>-725948</v>
      </c>
      <c r="AP40" s="303">
        <v>-41424</v>
      </c>
      <c r="AQ40" s="304">
        <v>-63750</v>
      </c>
      <c r="AR40" s="305">
        <v>-35</v>
      </c>
      <c r="AS40" s="302"/>
    </row>
    <row r="41" spans="1:46" x14ac:dyDescent="0.15">
      <c r="A41" s="259"/>
      <c r="AK41" s="1123" t="s">
        <v>288</v>
      </c>
      <c r="AL41" s="1124"/>
      <c r="AM41" s="1124"/>
      <c r="AN41" s="1125"/>
      <c r="AO41" s="303">
        <v>267466</v>
      </c>
      <c r="AP41" s="303">
        <v>15262</v>
      </c>
      <c r="AQ41" s="304">
        <v>28185</v>
      </c>
      <c r="AR41" s="305">
        <v>-45.9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12" t="s">
        <v>481</v>
      </c>
      <c r="AN49" s="1114" t="s">
        <v>514</v>
      </c>
      <c r="AO49" s="1115"/>
      <c r="AP49" s="1115"/>
      <c r="AQ49" s="1115"/>
      <c r="AR49" s="1116"/>
    </row>
    <row r="50" spans="1:44" x14ac:dyDescent="0.15">
      <c r="A50" s="259"/>
      <c r="AK50" s="317"/>
      <c r="AL50" s="318"/>
      <c r="AM50" s="1113"/>
      <c r="AN50" s="319" t="s">
        <v>515</v>
      </c>
      <c r="AO50" s="320" t="s">
        <v>516</v>
      </c>
      <c r="AP50" s="321" t="s">
        <v>517</v>
      </c>
      <c r="AQ50" s="322" t="s">
        <v>518</v>
      </c>
      <c r="AR50" s="323" t="s">
        <v>519</v>
      </c>
    </row>
    <row r="51" spans="1:44" x14ac:dyDescent="0.15">
      <c r="A51" s="259"/>
      <c r="AK51" s="315" t="s">
        <v>520</v>
      </c>
      <c r="AL51" s="316"/>
      <c r="AM51" s="324">
        <v>1588091</v>
      </c>
      <c r="AN51" s="325">
        <v>82541</v>
      </c>
      <c r="AO51" s="326">
        <v>-44.5</v>
      </c>
      <c r="AP51" s="327">
        <v>94081</v>
      </c>
      <c r="AQ51" s="328">
        <v>10.5</v>
      </c>
      <c r="AR51" s="329">
        <v>-55</v>
      </c>
    </row>
    <row r="52" spans="1:44" x14ac:dyDescent="0.15">
      <c r="A52" s="259"/>
      <c r="AK52" s="330"/>
      <c r="AL52" s="331" t="s">
        <v>521</v>
      </c>
      <c r="AM52" s="332">
        <v>809479</v>
      </c>
      <c r="AN52" s="333">
        <v>42073</v>
      </c>
      <c r="AO52" s="334">
        <v>-20.399999999999999</v>
      </c>
      <c r="AP52" s="335">
        <v>48949</v>
      </c>
      <c r="AQ52" s="336">
        <v>11.5</v>
      </c>
      <c r="AR52" s="337">
        <v>-31.9</v>
      </c>
    </row>
    <row r="53" spans="1:44" x14ac:dyDescent="0.15">
      <c r="A53" s="259"/>
      <c r="AK53" s="315" t="s">
        <v>522</v>
      </c>
      <c r="AL53" s="316"/>
      <c r="AM53" s="324">
        <v>2054254</v>
      </c>
      <c r="AN53" s="325">
        <v>109182</v>
      </c>
      <c r="AO53" s="326">
        <v>32.299999999999997</v>
      </c>
      <c r="AP53" s="327">
        <v>92632</v>
      </c>
      <c r="AQ53" s="328">
        <v>-1.5</v>
      </c>
      <c r="AR53" s="329">
        <v>33.799999999999997</v>
      </c>
    </row>
    <row r="54" spans="1:44" x14ac:dyDescent="0.15">
      <c r="A54" s="259"/>
      <c r="AK54" s="330"/>
      <c r="AL54" s="331" t="s">
        <v>521</v>
      </c>
      <c r="AM54" s="332">
        <v>723383</v>
      </c>
      <c r="AN54" s="333">
        <v>38447</v>
      </c>
      <c r="AO54" s="334">
        <v>-8.6</v>
      </c>
      <c r="AP54" s="335">
        <v>47978</v>
      </c>
      <c r="AQ54" s="336">
        <v>-2</v>
      </c>
      <c r="AR54" s="337">
        <v>-6.6</v>
      </c>
    </row>
    <row r="55" spans="1:44" x14ac:dyDescent="0.15">
      <c r="A55" s="259"/>
      <c r="AK55" s="315" t="s">
        <v>523</v>
      </c>
      <c r="AL55" s="316"/>
      <c r="AM55" s="324">
        <v>1468487</v>
      </c>
      <c r="AN55" s="325">
        <v>80390</v>
      </c>
      <c r="AO55" s="326">
        <v>-26.4</v>
      </c>
      <c r="AP55" s="327">
        <v>96469</v>
      </c>
      <c r="AQ55" s="328">
        <v>4.0999999999999996</v>
      </c>
      <c r="AR55" s="329">
        <v>-30.5</v>
      </c>
    </row>
    <row r="56" spans="1:44" x14ac:dyDescent="0.15">
      <c r="A56" s="259"/>
      <c r="AK56" s="330"/>
      <c r="AL56" s="331" t="s">
        <v>521</v>
      </c>
      <c r="AM56" s="332">
        <v>693347</v>
      </c>
      <c r="AN56" s="333">
        <v>37956</v>
      </c>
      <c r="AO56" s="334">
        <v>-1.3</v>
      </c>
      <c r="AP56" s="335">
        <v>49775</v>
      </c>
      <c r="AQ56" s="336">
        <v>3.7</v>
      </c>
      <c r="AR56" s="337">
        <v>-5</v>
      </c>
    </row>
    <row r="57" spans="1:44" x14ac:dyDescent="0.15">
      <c r="A57" s="259"/>
      <c r="AK57" s="315" t="s">
        <v>524</v>
      </c>
      <c r="AL57" s="316"/>
      <c r="AM57" s="324">
        <v>1839609</v>
      </c>
      <c r="AN57" s="325">
        <v>101917</v>
      </c>
      <c r="AO57" s="326">
        <v>26.8</v>
      </c>
      <c r="AP57" s="327">
        <v>85743</v>
      </c>
      <c r="AQ57" s="328">
        <v>-11.1</v>
      </c>
      <c r="AR57" s="329">
        <v>37.9</v>
      </c>
    </row>
    <row r="58" spans="1:44" x14ac:dyDescent="0.15">
      <c r="A58" s="259"/>
      <c r="AK58" s="330"/>
      <c r="AL58" s="331" t="s">
        <v>521</v>
      </c>
      <c r="AM58" s="332">
        <v>749858</v>
      </c>
      <c r="AN58" s="333">
        <v>41543</v>
      </c>
      <c r="AO58" s="334">
        <v>9.5</v>
      </c>
      <c r="AP58" s="335">
        <v>45231</v>
      </c>
      <c r="AQ58" s="336">
        <v>-9.1</v>
      </c>
      <c r="AR58" s="337">
        <v>18.600000000000001</v>
      </c>
    </row>
    <row r="59" spans="1:44" x14ac:dyDescent="0.15">
      <c r="A59" s="259"/>
      <c r="AK59" s="315" t="s">
        <v>525</v>
      </c>
      <c r="AL59" s="316"/>
      <c r="AM59" s="324">
        <v>1095076</v>
      </c>
      <c r="AN59" s="325">
        <v>62487</v>
      </c>
      <c r="AO59" s="326">
        <v>-38.700000000000003</v>
      </c>
      <c r="AP59" s="327">
        <v>92509</v>
      </c>
      <c r="AQ59" s="328">
        <v>7.9</v>
      </c>
      <c r="AR59" s="329">
        <v>-46.6</v>
      </c>
    </row>
    <row r="60" spans="1:44" x14ac:dyDescent="0.15">
      <c r="A60" s="259"/>
      <c r="AK60" s="330"/>
      <c r="AL60" s="331" t="s">
        <v>521</v>
      </c>
      <c r="AM60" s="332">
        <v>612139</v>
      </c>
      <c r="AN60" s="333">
        <v>34929</v>
      </c>
      <c r="AO60" s="334">
        <v>-15.9</v>
      </c>
      <c r="AP60" s="335">
        <v>52274</v>
      </c>
      <c r="AQ60" s="336">
        <v>15.6</v>
      </c>
      <c r="AR60" s="337">
        <v>-31.5</v>
      </c>
    </row>
    <row r="61" spans="1:44" x14ac:dyDescent="0.15">
      <c r="A61" s="259"/>
      <c r="AK61" s="315" t="s">
        <v>526</v>
      </c>
      <c r="AL61" s="338"/>
      <c r="AM61" s="324">
        <v>1609103</v>
      </c>
      <c r="AN61" s="325">
        <v>87303</v>
      </c>
      <c r="AO61" s="326">
        <v>-10.1</v>
      </c>
      <c r="AP61" s="327">
        <v>92287</v>
      </c>
      <c r="AQ61" s="339">
        <v>2</v>
      </c>
      <c r="AR61" s="329">
        <v>-12.1</v>
      </c>
    </row>
    <row r="62" spans="1:44" x14ac:dyDescent="0.15">
      <c r="A62" s="259"/>
      <c r="AK62" s="330"/>
      <c r="AL62" s="331" t="s">
        <v>521</v>
      </c>
      <c r="AM62" s="332">
        <v>717641</v>
      </c>
      <c r="AN62" s="333">
        <v>38990</v>
      </c>
      <c r="AO62" s="334">
        <v>-7.3</v>
      </c>
      <c r="AP62" s="335">
        <v>48841</v>
      </c>
      <c r="AQ62" s="336">
        <v>3.9</v>
      </c>
      <c r="AR62" s="337">
        <v>-11.2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Ab98C9hRRmJSShbA/162bGm2vC34ZzwBpzm6TC2N++WC97elMsMPRPxHlhs7NoJoMKxN+pKswyxY9JX0oAqWNw==" saltValue="G1xCLXTUsMJ/BbPWMEw5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IUlLB5vj3ZQoGWL2LWOGn63g5dKmo4nqFKEM7aXipM4laAMvVSi5cwW9LHzJ8tzlnstSzJCOoaQezrcjOuHQDw==" saltValue="MxSQ9/xzo9j1umi/q/I5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i7nSkQXSe88GDz4kjaSI4NPIBV4lkQF7iKoSVa4a2yR5gi6l5eMPGCTTqLj8PttfHzecqD6fSFL9wdKWkQAfug==" saltValue="HfHKRMdGFMYvmYZGKv6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52.38</v>
      </c>
      <c r="G47" s="12">
        <v>44.98</v>
      </c>
      <c r="H47" s="12">
        <v>46.7</v>
      </c>
      <c r="I47" s="12">
        <v>53.33</v>
      </c>
      <c r="J47" s="13">
        <v>50.74</v>
      </c>
    </row>
    <row r="48" spans="2:10" ht="57.75" customHeight="1" x14ac:dyDescent="0.15">
      <c r="B48" s="14"/>
      <c r="C48" s="1128" t="s">
        <v>4</v>
      </c>
      <c r="D48" s="1128"/>
      <c r="E48" s="1129"/>
      <c r="F48" s="15">
        <v>8</v>
      </c>
      <c r="G48" s="16">
        <v>8.15</v>
      </c>
      <c r="H48" s="16">
        <v>10.119999999999999</v>
      </c>
      <c r="I48" s="16">
        <v>9.94</v>
      </c>
      <c r="J48" s="17">
        <v>3.83</v>
      </c>
    </row>
    <row r="49" spans="2:10" ht="57.75" customHeight="1" thickBot="1" x14ac:dyDescent="0.2">
      <c r="B49" s="18"/>
      <c r="C49" s="1130" t="s">
        <v>5</v>
      </c>
      <c r="D49" s="1130"/>
      <c r="E49" s="1131"/>
      <c r="F49" s="19">
        <v>0.04</v>
      </c>
      <c r="G49" s="20" t="s">
        <v>533</v>
      </c>
      <c r="H49" s="20">
        <v>6.24</v>
      </c>
      <c r="I49" s="20">
        <v>4.7300000000000004</v>
      </c>
      <c r="J49" s="21" t="s">
        <v>534</v>
      </c>
    </row>
    <row r="50" spans="2:10" x14ac:dyDescent="0.15"/>
  </sheetData>
  <sheetProtection algorithmName="SHA-512" hashValue="HmKarM5r54Mbd7HeW7jV3E/hID10jxBZTv9gj772IG3AEQa0mjlV8lIvn/SDDnofx7Qf1DO+MLrAxjDFsAf2sA==" saltValue="qOWYn8HRk7Qrei7No9x4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2025-02-19T05:27:44Z</dcterms:created>
  <dcterms:modified xsi:type="dcterms:W3CDTF">2025-09-26T00:27:24Z</dcterms:modified>
  <cp:category/>
</cp:coreProperties>
</file>