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01\財政課\財政係（整理中）\01年次処理\14調査報告①調査報告（全員）＜5年分保存＞\31年度\01 県より照会\★平成30年度財政状況資料集\04　2回目回答（R2年8月）\03修正\"/>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36" i="10"/>
  <c r="CO35" i="10"/>
  <c r="BE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s="1"/>
  <c r="BW36" i="10" s="1"/>
  <c r="BW37" i="10" s="1"/>
</calcChain>
</file>

<file path=xl/sharedStrings.xml><?xml version="1.0" encoding="utf-8"?>
<sst xmlns="http://schemas.openxmlformats.org/spreadsheetml/2006/main" count="1110" uniqueCount="618">
  <si>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</si>
  <si>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</si>
  <si>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</si>
  <si>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</si>
  <si>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</si>
  <si>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</si>
  <si>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</si>
  <si>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</si>
  <si>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</si>
  <si>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</si>
  <si>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</si>
  <si>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</si>
  <si>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</si>
  <si>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</si>
  <si>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</si>
  <si>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</si>
  <si>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</si>
  <si>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</si>
  <si>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</si>
  <si>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</si>
  <si>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</si>
  <si>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</si>
  <si>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</si>
  <si>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</si>
  <si>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</si>
  <si>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</si>
  <si>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</si>
  <si>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</si>
  <si>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</si>
  <si>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</si>
  <si>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</si>
  <si>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</si>
  <si>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</si>
  <si>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</si>
  <si>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</si>
  <si>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</si>
  <si>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</si>
  <si>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</si>
  <si>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</si>
  <si>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</si>
  <si>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</si>
  <si>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</si>
  <si>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</si>
  <si>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</si>
  <si>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</si>
  <si>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</si>
  <si>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</si>
  <si>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</si>
  <si>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</si>
  <si>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</si>
  <si>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</si>
  <si>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</si>
  <si>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</si>
  <si>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</si>
  <si>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</si>
  <si>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</si>
  <si>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</si>
  <si>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</si>
  <si>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</si>
  <si>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</si>
  <si>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</si>
  <si>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</si>
  <si>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</si>
  <si>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</si>
  <si>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</si>
  <si>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</si>
  <si>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</si>
  <si>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</si>
  <si>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</si>
  <si>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</si>
  <si>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</si>
  <si>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</si>
  <si>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</si>
  <si>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</si>
  <si>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</si>
  <si>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</si>
  <si>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</si>
  <si>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</si>
  <si>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</si>
  <si>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</si>
  <si>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</si>
  <si>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</si>
  <si>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</si>
  <si>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</si>
  <si>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</si>
  <si>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</si>
  <si>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</si>
  <si>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</si>
  <si>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</si>
  <si>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</si>
  <si>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</si>
  <si>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</si>
  <si>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</si>
  <si>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</si>
  <si>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</si>
  <si>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</si>
  <si>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</si>
  <si>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</si>
  <si>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えびの市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</si>
  <si>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</si>
  <si>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</si>
  <si>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</si>
  <si>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</si>
  <si>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</si>
  <si>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</si>
  <si>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</si>
  <si>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</si>
  <si>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</si>
  <si>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</si>
  <si>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</si>
  <si>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</si>
  <si>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</si>
  <si>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</si>
  <si>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</si>
  <si>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</si>
  <si>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</si>
  <si>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</si>
  <si>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</si>
  <si>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</si>
  <si>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</si>
  <si>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</si>
  <si>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</si>
  <si>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</si>
  <si>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</si>
  <si>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</si>
  <si>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</si>
  <si>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</si>
  <si>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</si>
  <si>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</si>
  <si>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</si>
  <si>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</si>
  <si>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</si>
  <si>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</si>
  <si>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</si>
  <si>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</si>
  <si>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</si>
  <si>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</si>
  <si>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</si>
  <si>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</si>
  <si>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</si>
  <si>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</si>
  <si>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</si>
  <si>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</si>
  <si>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</si>
  <si>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</si>
  <si>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</si>
  <si>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</si>
  <si>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</si>
  <si>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</si>
  <si>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</si>
  <si>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</si>
  <si>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</si>
  <si>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</si>
  <si>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</si>
  <si>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</si>
  <si>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</si>
  <si>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</si>
  <si>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</si>
  <si>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</si>
  <si>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</si>
  <si>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</si>
  <si>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</si>
  <si>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</si>
  <si>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</si>
  <si>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</si>
  <si>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</si>
  <si>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</si>
  <si>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</si>
  <si>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</si>
  <si>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</si>
  <si>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</si>
  <si>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</si>
  <si>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</si>
  <si>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</si>
  <si>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</si>
  <si>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</si>
  <si>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</si>
  <si>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</si>
  <si>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</si>
  <si>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</si>
  <si>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</si>
  <si>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</si>
  <si>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</si>
  <si>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</si>
  <si>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</si>
  <si>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</si>
  <si>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</si>
  <si>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</si>
  <si>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</si>
  <si>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</si>
  <si>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</si>
  <si>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</si>
  <si>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</si>
  <si>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</si>
  <si>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</si>
  <si>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</si>
  <si>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</si>
  <si>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</si>
  <si>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</si>
  <si>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</si>
  <si>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</si>
  <si>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</si>
  <si>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</si>
  <si>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</si>
  <si>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</si>
  <si>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</si>
  <si>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</si>
  <si>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</si>
  <si>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</si>
  <si>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</si>
  <si>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</si>
  <si>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</si>
  <si>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</si>
  <si>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</si>
  <si>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</si>
  <si>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</si>
  <si>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</si>
  <si>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宮崎県えびの市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</si>
  <si>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</si>
  <si>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</si>
  <si>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</si>
  <si>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</si>
  <si>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</si>
  <si>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</si>
  <si>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</si>
  <si>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</si>
  <si>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</si>
  <si>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</si>
  <si>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</si>
  <si>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</si>
  <si>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</si>
  <si>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</si>
  <si>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</si>
  <si>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</si>
  <si>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</si>
  <si>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</si>
  <si>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</si>
  <si>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</si>
  <si>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</si>
  <si>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</si>
  <si>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</si>
  <si>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</si>
  <si>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</si>
  <si>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</si>
  <si>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</si>
  <si>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</si>
  <si>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</si>
  <si>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</si>
  <si>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</si>
  <si>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</si>
  <si>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</si>
  <si>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</si>
  <si>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</si>
  <si>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</si>
  <si>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</si>
  <si>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</si>
  <si>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</si>
  <si>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</si>
  <si>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</si>
  <si>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</si>
  <si>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</si>
  <si>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</si>
  <si>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</si>
  <si>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</si>
  <si>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</si>
  <si>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</si>
  <si>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</si>
  <si>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</si>
  <si>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</si>
  <si>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</si>
  <si>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</si>
  <si>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</si>
  <si>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</si>
  <si>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</si>
  <si>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</si>
  <si>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</si>
  <si>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</si>
  <si>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</si>
  <si>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</si>
  <si>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</si>
  <si>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</si>
  <si>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</si>
  <si>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</si>
  <si>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</si>
  <si>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</si>
  <si>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</si>
  <si>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</si>
  <si>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</si>
  <si>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</si>
  <si>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</si>
  <si>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</si>
  <si>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</si>
  <si>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</si>
  <si>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</si>
  <si>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</si>
  <si>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</si>
  <si>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</si>
  <si>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</si>
  <si>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</si>
  <si>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</si>
  <si>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</si>
  <si>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</si>
  <si>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</si>
  <si>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</si>
  <si>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</si>
  <si>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</si>
  <si>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</si>
  <si>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</si>
  <si>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</si>
  <si>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</si>
  <si>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</si>
  <si>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</si>
  <si>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</si>
  <si>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</si>
  <si>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</si>
  <si>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</si>
  <si>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</si>
  <si>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</si>
  <si>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</si>
  <si>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</si>
  <si>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</si>
  <si>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</si>
  <si>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</si>
  <si>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</si>
  <si>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</si>
  <si>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</si>
  <si>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</si>
  <si>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</si>
  <si>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</si>
  <si>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</si>
  <si>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</si>
  <si>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</si>
  <si>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</si>
  <si>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</si>
  <si>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</si>
  <si>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</si>
  <si>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</si>
  <si>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</si>
  <si>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</si>
  <si>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</si>
  <si>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</si>
  <si>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</si>
  <si>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</si>
  <si>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</si>
  <si>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</si>
  <si>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</si>
  <si>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</si>
  <si>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</si>
  <si>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</si>
  <si>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</si>
  <si>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</si>
  <si>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</si>
  <si>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</si>
  <si>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</si>
  <si>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</si>
  <si>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</si>
  <si>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</si>
  <si>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</si>
  <si>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</si>
  <si>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</si>
  <si>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</si>
  <si>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</si>
  <si>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</si>
  <si>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</si>
  <si>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</si>
  <si>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</si>
  <si>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</si>
  <si>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宮崎県えびの市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</si>
  <si>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</si>
  <si>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</si>
  <si>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</si>
  <si>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</si>
  <si>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</si>
  <si>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</si>
  <si>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</si>
  <si>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</si>
  <si>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</si>
  <si>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</si>
  <si>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</si>
  <si>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</si>
  <si>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</si>
  <si>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</si>
  <si>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</si>
  <si>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</si>
  <si>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</si>
  <si>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</si>
  <si>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</si>
  <si>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</si>
  <si>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</si>
  <si>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</si>
  <si>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</si>
  <si>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</si>
  <si>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</si>
  <si>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</si>
  <si>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</si>
  <si>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</si>
  <si>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</si>
  <si>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</si>
  <si>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</si>
  <si>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</si>
  <si>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</si>
  <si>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</si>
  <si>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</si>
  <si>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</si>
  <si>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</si>
  <si>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</si>
  <si>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</si>
  <si>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</si>
  <si>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病院事業会計</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</si>
  <si>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</si>
  <si>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</si>
  <si>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</si>
  <si>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</si>
  <si>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</si>
  <si>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</si>
  <si>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</si>
  <si>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</si>
  <si>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</si>
  <si>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</si>
  <si>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</si>
  <si>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</si>
  <si>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</si>
  <si>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</si>
  <si>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</si>
  <si>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</si>
  <si>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</si>
  <si>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</si>
  <si>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</si>
  <si>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</si>
  <si>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</si>
  <si>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</si>
  <si>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</si>
  <si>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</si>
  <si>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</si>
  <si>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</si>
  <si>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</si>
  <si>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</si>
  <si>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</si>
  <si>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</si>
  <si>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</si>
  <si>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</si>
  <si>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</si>
  <si>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</si>
  <si>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</si>
  <si>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</si>
  <si>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</si>
  <si>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</si>
  <si>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</si>
  <si>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</si>
  <si>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</si>
  <si>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</si>
  <si>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</si>
  <si>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</si>
  <si>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</si>
  <si>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</si>
  <si>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</si>
  <si>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</si>
  <si>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</si>
  <si>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</si>
  <si>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</si>
  <si>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</si>
  <si>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</si>
  <si>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</si>
  <si>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</si>
  <si>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</si>
  <si>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</si>
  <si>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</si>
  <si>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</si>
  <si>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</si>
  <si>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</si>
  <si>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産業団地整備事業特別会計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</si>
  <si>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</si>
  <si>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</si>
  <si>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</si>
  <si>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介護保険特別会計（介護サービス事業勘定）</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</si>
  <si>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</si>
  <si>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</si>
  <si>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</si>
  <si>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</si>
  <si>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</si>
  <si>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</si>
  <si>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</si>
  <si>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</si>
  <si>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</si>
  <si>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</si>
  <si>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</si>
  <si>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</si>
  <si>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</si>
  <si>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</si>
  <si>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</si>
  <si>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</si>
  <si>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</si>
  <si>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</si>
  <si>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</si>
  <si>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</si>
  <si>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</si>
  <si>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</si>
  <si>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</si>
  <si>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</si>
  <si>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</si>
  <si>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</si>
  <si>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</si>
  <si>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</si>
  <si>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</si>
  <si>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</si>
  <si>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</si>
  <si>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</si>
  <si>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</si>
  <si>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</si>
  <si>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</si>
  <si>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</si>
  <si>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</si>
  <si>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</si>
  <si>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</si>
  <si>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</si>
  <si>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</si>
  <si>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</si>
  <si>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</si>
  <si>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</si>
  <si>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</si>
  <si>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</si>
  <si>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</si>
  <si>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</si>
  <si>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</si>
  <si>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</si>
  <si>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</si>
  <si>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</si>
  <si>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</si>
  <si>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</si>
  <si>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</si>
  <si>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</si>
  <si>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</si>
  <si>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</si>
  <si>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</si>
  <si>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</si>
  <si>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</si>
  <si>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</si>
  <si>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</si>
  <si>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</si>
  <si>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</si>
  <si>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</si>
  <si>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</si>
  <si>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</si>
  <si>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</si>
  <si>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</si>
  <si>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</si>
  <si>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</si>
  <si>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</si>
  <si>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</si>
  <si>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</si>
  <si>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</si>
  <si>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</si>
  <si>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</si>
  <si>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</si>
  <si>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</si>
  <si>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</si>
  <si>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</si>
  <si>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</si>
  <si>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</si>
  <si>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</si>
  <si>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</si>
  <si>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</si>
  <si>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</si>
  <si>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</si>
  <si>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</si>
  <si>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</si>
  <si>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</si>
  <si>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</si>
  <si>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</si>
  <si>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</si>
  <si>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</si>
  <si>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0.31</t>
  </si>
  <si>
    <t>▲ 2.52</t>
  </si>
  <si>
    <t>▲ 2.54</t>
  </si>
  <si>
    <t>一般会計</t>
  </si>
  <si>
    <t>水道事業会計</t>
  </si>
  <si>
    <t>病院事業会計</t>
  </si>
  <si>
    <t>介護保険特別会計（保険事業勘定）</t>
  </si>
  <si>
    <t>国民健康保険特別会計</t>
  </si>
  <si>
    <t>後期高齢者医療特別会計</t>
  </si>
  <si>
    <t>介護保険特別会計（介護サービス事業勘定）</t>
  </si>
  <si>
    <t>産業団地整備事業特別会計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</si>
  <si>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</si>
  <si>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</si>
  <si>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</si>
  <si>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</si>
  <si>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</si>
  <si>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</si>
  <si>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</si>
  <si>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</si>
  <si>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</si>
  <si>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</si>
  <si>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公共施設等整備基金</t>
    <rPh sb="0" eb="2">
      <t>コウキョウ</t>
    </rPh>
    <rPh sb="2" eb="5">
      <t>シセツトウ</t>
    </rPh>
    <rPh sb="5" eb="7">
      <t>セイビ</t>
    </rPh>
    <rPh sb="7" eb="9">
      <t>キキン</t>
    </rPh>
    <phoneticPr fontId="2"/>
  </si>
  <si>
    <t>えびの市心のふるさと基金</t>
    <rPh sb="3" eb="4">
      <t>シ</t>
    </rPh>
    <rPh sb="4" eb="5">
      <t>ココロ</t>
    </rPh>
    <rPh sb="10" eb="12">
      <t>キキン</t>
    </rPh>
    <phoneticPr fontId="2"/>
  </si>
  <si>
    <t>えびの市職員退職手当基金</t>
    <rPh sb="3" eb="4">
      <t>シ</t>
    </rPh>
    <rPh sb="4" eb="6">
      <t>ショクイン</t>
    </rPh>
    <rPh sb="6" eb="8">
      <t>タイショク</t>
    </rPh>
    <rPh sb="8" eb="10">
      <t>テアテ</t>
    </rPh>
    <rPh sb="10" eb="12">
      <t>キキン</t>
    </rPh>
    <phoneticPr fontId="2"/>
  </si>
  <si>
    <t>えびの市畑地かんがい事業基金</t>
    <rPh sb="3" eb="4">
      <t>シ</t>
    </rPh>
    <rPh sb="4" eb="6">
      <t>ハタチ</t>
    </rPh>
    <rPh sb="10" eb="12">
      <t>ジギョウ</t>
    </rPh>
    <rPh sb="12" eb="14">
      <t>キキン</t>
    </rPh>
    <phoneticPr fontId="2"/>
  </si>
  <si>
    <t>えびの市ぷらいど21基金</t>
    <rPh sb="3" eb="4">
      <t>シ</t>
    </rPh>
    <rPh sb="10" eb="12">
      <t>キキン</t>
    </rPh>
    <phoneticPr fontId="2"/>
  </si>
  <si>
    <t>西諸広域行政事務組合</t>
    <rPh sb="0" eb="1">
      <t>ニシ</t>
    </rPh>
    <rPh sb="1" eb="2">
      <t>モロ</t>
    </rPh>
    <rPh sb="2" eb="4">
      <t>コウイキ</t>
    </rPh>
    <rPh sb="4" eb="6">
      <t>ギョウセイ</t>
    </rPh>
    <rPh sb="6" eb="8">
      <t>ジム</t>
    </rPh>
    <rPh sb="8" eb="10">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</si>
  <si>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</si>
  <si>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</si>
  <si>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</si>
  <si>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</si>
  <si>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</si>
  <si>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</si>
  <si>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</si>
  <si>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</si>
  <si>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</si>
  <si>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</si>
  <si>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</si>
  <si>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</si>
  <si>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</si>
  <si>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</si>
  <si>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</si>
  <si>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</si>
  <si>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</si>
  <si>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</si>
  <si>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当市では充当可能財源等が将来負担額を上回ったため、将来負担比率は算出されなかった。実質公債費比率については、これまでの起債抑制の取組が奏功し、減少傾向にあることが見て取れる。しかしながら、近年の大型事業実施に際し、起債発行額が増加しており、今後比率の増加も見込まれる。事業の見直しと起債抑制に努め、実質公債費比率の数値改善を目指したい。</t>
    <rPh sb="134" eb="136">
      <t>ジギョウ</t>
    </rPh>
    <rPh sb="137" eb="139">
      <t>ミナオ</t>
    </rPh>
    <rPh sb="141" eb="143">
      <t>キサイ</t>
    </rPh>
    <rPh sb="143" eb="145">
      <t>ヨクセイ</t>
    </rPh>
    <rPh sb="146" eb="147">
      <t>ツト</t>
    </rPh>
    <rPh sb="149" eb="151">
      <t>ジッシツ</t>
    </rPh>
    <rPh sb="151" eb="154">
      <t>コウサイヒ</t>
    </rPh>
    <rPh sb="154" eb="156">
      <t>ヒリツ</t>
    </rPh>
    <rPh sb="157" eb="159">
      <t>スウチ</t>
    </rPh>
    <rPh sb="159" eb="161">
      <t>カイゼン</t>
    </rPh>
    <rPh sb="162" eb="164">
      <t>メザ</t>
    </rPh>
    <phoneticPr fontId="5"/>
  </si>
  <si>
    <t>当市では充当可能財源等が将来負担額を上回ったため、将来負担比率は算出されなかった。また、有形固定資産減価償却率は類似団体の平均値並みとなった。今後とも起債抑制に努めるとともに、施設の老朽化対策等が先送りにならないよう、公共施設等総合管理計画や個別施設計画に基づく適正な管理に努めたい。</t>
    <rPh sb="0" eb="2">
      <t>トウシ</t>
    </rPh>
    <rPh sb="4" eb="6">
      <t>ジュウトウ</t>
    </rPh>
    <rPh sb="6" eb="8">
      <t>カノウ</t>
    </rPh>
    <rPh sb="8" eb="10">
      <t>ザイゲン</t>
    </rPh>
    <rPh sb="10" eb="11">
      <t>トウ</t>
    </rPh>
    <rPh sb="12" eb="14">
      <t>ショウライ</t>
    </rPh>
    <rPh sb="14" eb="16">
      <t>フタン</t>
    </rPh>
    <rPh sb="16" eb="17">
      <t>ガク</t>
    </rPh>
    <rPh sb="18" eb="19">
      <t>ウエ</t>
    </rPh>
    <rPh sb="19" eb="20">
      <t>マワ</t>
    </rPh>
    <rPh sb="25" eb="27">
      <t>ショウライ</t>
    </rPh>
    <rPh sb="27" eb="29">
      <t>フタン</t>
    </rPh>
    <rPh sb="29" eb="31">
      <t>ヒリツ</t>
    </rPh>
    <rPh sb="32" eb="34">
      <t>サンシュツ</t>
    </rPh>
    <rPh sb="44" eb="46">
      <t>ユウケイ</t>
    </rPh>
    <rPh sb="46" eb="48">
      <t>コテイ</t>
    </rPh>
    <rPh sb="48" eb="50">
      <t>シサン</t>
    </rPh>
    <rPh sb="50" eb="52">
      <t>ゲンカ</t>
    </rPh>
    <rPh sb="52" eb="54">
      <t>ショウキャク</t>
    </rPh>
    <rPh sb="54" eb="55">
      <t>リツ</t>
    </rPh>
    <rPh sb="56" eb="58">
      <t>ルイジ</t>
    </rPh>
    <rPh sb="58" eb="60">
      <t>ダンタイ</t>
    </rPh>
    <rPh sb="61" eb="64">
      <t>ヘイキンチ</t>
    </rPh>
    <rPh sb="64" eb="65">
      <t>ナ</t>
    </rPh>
    <rPh sb="71" eb="73">
      <t>コンゴ</t>
    </rPh>
    <rPh sb="75" eb="77">
      <t>キサイ</t>
    </rPh>
    <rPh sb="77" eb="79">
      <t>ヨクセイ</t>
    </rPh>
    <rPh sb="80" eb="81">
      <t>ツト</t>
    </rPh>
    <rPh sb="88" eb="90">
      <t>シセツ</t>
    </rPh>
    <rPh sb="91" eb="94">
      <t>ロウキュウカ</t>
    </rPh>
    <rPh sb="94" eb="96">
      <t>タイサク</t>
    </rPh>
    <rPh sb="96" eb="97">
      <t>トウ</t>
    </rPh>
    <rPh sb="98" eb="100">
      <t>サキオク</t>
    </rPh>
    <rPh sb="109" eb="114">
      <t>コウキョウシセツトウ</t>
    </rPh>
    <rPh sb="114" eb="116">
      <t>ソウゴウ</t>
    </rPh>
    <rPh sb="116" eb="118">
      <t>カンリ</t>
    </rPh>
    <rPh sb="118" eb="120">
      <t>ケイカク</t>
    </rPh>
    <rPh sb="121" eb="123">
      <t>コベツ</t>
    </rPh>
    <rPh sb="123" eb="125">
      <t>シセツ</t>
    </rPh>
    <rPh sb="125" eb="127">
      <t>ケイカク</t>
    </rPh>
    <rPh sb="128" eb="129">
      <t>モト</t>
    </rPh>
    <rPh sb="131" eb="133">
      <t>テキセイ</t>
    </rPh>
    <rPh sb="134" eb="136">
      <t>カンリ</t>
    </rPh>
    <rPh sb="137" eb="13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</si>
</sst>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c:ext xmlns:c16="http://schemas.microsoft.com/office/drawing/2014/chart" uri="{C3380CC4-5D6E-409C-BE32-E72D297353CC}">
              <c16:uniqueId val="{00000000-559E-4EA7-AE96-B1D54A7724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52301</c:v>
                </c:pt>
                <c:pt idx="1">
                  <c:v>63951</c:v>
                </c:pt>
                <c:pt idx="2">
                  <c:v>97977</c:v>
                </c:pt>
                <c:pt idx="3">
                  <c:v>138480</c:v>
                </c:pt>
                <c:pt idx="4">
                  <c:v>148726</c:v>
                </c:pt>
              </c:numCache>
            </c:numRef>
          </c:val>
          <c:smooth val="0"/>
          <c:extLst>
            <c:ext xmlns:c16="http://schemas.microsoft.com/office/drawing/2014/chart" uri="{C3380CC4-5D6E-409C-BE32-E72D297353CC}">
              <c16:uniqueId val="{00000001-559E-4EA7-AE96-B1D54A7724F8}"/>
            </c:ext>
          </c:extLst>
        </c:ser>
        <c:dLbls>
          <c:showLegendKey val="0"/>
          <c:showVal val="0"/>
          <c:showCatName val="0"/>
          <c:showSerName val="0"/>
          <c:showPercent val="0"/>
          <c:showBubbleSize val="0"/>
        </c:dLbls>
        <c:marker val="1"/>
        <c:smooth val="0"/>
        <c:axId val="237867776"/>
        <c:axId val="237869696"/>
      </c:lineChart>
      <c:catAx>
        <c:axId val="237867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869696"/>
        <c:crosses val="autoZero"/>
        <c:auto val="1"/>
        <c:lblAlgn val="ctr"/>
        <c:lblOffset val="100"/>
        <c:tickLblSkip val="1"/>
        <c:tickMarkSkip val="1"/>
        <c:noMultiLvlLbl val="0"/>
      </c:catAx>
      <c:valAx>
        <c:axId val="2378696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86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5.75</c:v>
                </c:pt>
                <c:pt idx="1">
                  <c:v>5.75</c:v>
                </c:pt>
                <c:pt idx="2">
                  <c:v>7.49</c:v>
                </c:pt>
                <c:pt idx="3">
                  <c:v>10</c:v>
                </c:pt>
                <c:pt idx="4">
                  <c:v>9.1999999999999993</c:v>
                </c:pt>
              </c:numCache>
            </c:numRef>
          </c:val>
          <c:extLst>
            <c:ext xmlns:c16="http://schemas.microsoft.com/office/drawing/2014/chart" uri="{C3380CC4-5D6E-409C-BE32-E72D297353CC}">
              <c16:uniqueId val="{00000000-E83F-440B-9DCF-6B05B6B2DF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56.45</c:v>
                </c:pt>
                <c:pt idx="1">
                  <c:v>57.5</c:v>
                </c:pt>
                <c:pt idx="2">
                  <c:v>54.98</c:v>
                </c:pt>
                <c:pt idx="3">
                  <c:v>52.44</c:v>
                </c:pt>
                <c:pt idx="4">
                  <c:v>51.91</c:v>
                </c:pt>
              </c:numCache>
            </c:numRef>
          </c:val>
          <c:extLst>
            <c:ext xmlns:c16="http://schemas.microsoft.com/office/drawing/2014/chart" uri="{C3380CC4-5D6E-409C-BE32-E72D297353CC}">
              <c16:uniqueId val="{00000001-E83F-440B-9DCF-6B05B6B2DFBA}"/>
            </c:ext>
          </c:extLst>
        </c:ser>
        <c:dLbls>
          <c:showLegendKey val="0"/>
          <c:showVal val="0"/>
          <c:showCatName val="0"/>
          <c:showSerName val="0"/>
          <c:showPercent val="0"/>
          <c:showBubbleSize val="0"/>
        </c:dLbls>
        <c:gapWidth val="250"/>
        <c:overlap val="100"/>
        <c:axId val="244829568"/>
        <c:axId val="24485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2.38</c:v>
                </c:pt>
                <c:pt idx="1">
                  <c:v>2.09</c:v>
                </c:pt>
                <c:pt idx="2">
                  <c:v>-0.31</c:v>
                </c:pt>
                <c:pt idx="3">
                  <c:v>-2.52</c:v>
                </c:pt>
                <c:pt idx="4">
                  <c:v>-2.54</c:v>
                </c:pt>
              </c:numCache>
            </c:numRef>
          </c:val>
          <c:smooth val="0"/>
          <c:extLst>
            <c:ext xmlns:c16="http://schemas.microsoft.com/office/drawing/2014/chart" uri="{C3380CC4-5D6E-409C-BE32-E72D297353CC}">
              <c16:uniqueId val="{00000002-E83F-440B-9DCF-6B05B6B2DFBA}"/>
            </c:ext>
          </c:extLst>
        </c:ser>
        <c:dLbls>
          <c:showLegendKey val="0"/>
          <c:showVal val="0"/>
          <c:showCatName val="0"/>
          <c:showSerName val="0"/>
          <c:showPercent val="0"/>
          <c:showBubbleSize val="0"/>
        </c:dLbls>
        <c:marker val="1"/>
        <c:smooth val="0"/>
        <c:axId val="244829568"/>
        <c:axId val="244852224"/>
      </c:lineChart>
      <c:catAx>
        <c:axId val="24482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4852224"/>
        <c:crosses val="autoZero"/>
        <c:auto val="1"/>
        <c:lblAlgn val="ctr"/>
        <c:lblOffset val="100"/>
        <c:tickLblSkip val="1"/>
        <c:tickMarkSkip val="1"/>
        <c:noMultiLvlLbl val="0"/>
      </c:catAx>
      <c:valAx>
        <c:axId val="2448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82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CF-47D0-B4BC-B82332BE7C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CF-47D0-B4BC-B82332BE7C73}"/>
            </c:ext>
          </c:extLst>
        </c:ser>
        <c:ser>
          <c:idx val="2"/>
          <c:order val="2"/>
          <c:tx>
            <c:strRef>
              <c:f>データシート!$A$29</c:f>
              <c:strCache>
                <c:ptCount val="1"/>
                <c:pt idx="0">
                  <c:v>産業団地整備事業特別会計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51CF-47D0-B4BC-B82332BE7C73}"/>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51CF-47D0-B4BC-B82332BE7C7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51CF-47D0-B4BC-B82332BE7C7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2.98</c:v>
                </c:pt>
                <c:pt idx="2">
                  <c:v>#N/A</c:v>
                </c:pt>
                <c:pt idx="3">
                  <c:v>2.7</c:v>
                </c:pt>
                <c:pt idx="4">
                  <c:v>#N/A</c:v>
                </c:pt>
                <c:pt idx="5">
                  <c:v>4.53</c:v>
                </c:pt>
                <c:pt idx="6">
                  <c:v>#N/A</c:v>
                </c:pt>
                <c:pt idx="7">
                  <c:v>4.54</c:v>
                </c:pt>
                <c:pt idx="8">
                  <c:v>#N/A</c:v>
                </c:pt>
                <c:pt idx="9">
                  <c:v>0.69</c:v>
                </c:pt>
              </c:numCache>
            </c:numRef>
          </c:val>
          <c:extLst>
            <c:ext xmlns:c16="http://schemas.microsoft.com/office/drawing/2014/chart" uri="{C3380CC4-5D6E-409C-BE32-E72D297353CC}">
              <c16:uniqueId val="{00000005-51CF-47D0-B4BC-B82332BE7C7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1.38</c:v>
                </c:pt>
                <c:pt idx="2">
                  <c:v>#N/A</c:v>
                </c:pt>
                <c:pt idx="3">
                  <c:v>1.53</c:v>
                </c:pt>
                <c:pt idx="4">
                  <c:v>#N/A</c:v>
                </c:pt>
                <c:pt idx="5">
                  <c:v>1.52</c:v>
                </c:pt>
                <c:pt idx="6">
                  <c:v>#N/A</c:v>
                </c:pt>
                <c:pt idx="7">
                  <c:v>1.98</c:v>
                </c:pt>
                <c:pt idx="8">
                  <c:v>#N/A</c:v>
                </c:pt>
                <c:pt idx="9">
                  <c:v>2.15</c:v>
                </c:pt>
              </c:numCache>
            </c:numRef>
          </c:val>
          <c:extLst>
            <c:ext xmlns:c16="http://schemas.microsoft.com/office/drawing/2014/chart" uri="{C3380CC4-5D6E-409C-BE32-E72D297353CC}">
              <c16:uniqueId val="{00000006-51CF-47D0-B4BC-B82332BE7C7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6.7</c:v>
                </c:pt>
                <c:pt idx="2">
                  <c:v>#N/A</c:v>
                </c:pt>
                <c:pt idx="3">
                  <c:v>5.36</c:v>
                </c:pt>
                <c:pt idx="4">
                  <c:v>#N/A</c:v>
                </c:pt>
                <c:pt idx="5">
                  <c:v>5.66</c:v>
                </c:pt>
                <c:pt idx="6">
                  <c:v>#N/A</c:v>
                </c:pt>
                <c:pt idx="7">
                  <c:v>5.39</c:v>
                </c:pt>
                <c:pt idx="8">
                  <c:v>#N/A</c:v>
                </c:pt>
                <c:pt idx="9">
                  <c:v>4.99</c:v>
                </c:pt>
              </c:numCache>
            </c:numRef>
          </c:val>
          <c:extLst>
            <c:ext xmlns:c16="http://schemas.microsoft.com/office/drawing/2014/chart" uri="{C3380CC4-5D6E-409C-BE32-E72D297353CC}">
              <c16:uniqueId val="{00000007-51CF-47D0-B4BC-B82332BE7C7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4.82</c:v>
                </c:pt>
                <c:pt idx="2">
                  <c:v>#N/A</c:v>
                </c:pt>
                <c:pt idx="3">
                  <c:v>4.9400000000000004</c:v>
                </c:pt>
                <c:pt idx="4">
                  <c:v>#N/A</c:v>
                </c:pt>
                <c:pt idx="5">
                  <c:v>5.85</c:v>
                </c:pt>
                <c:pt idx="6">
                  <c:v>#N/A</c:v>
                </c:pt>
                <c:pt idx="7">
                  <c:v>6.87</c:v>
                </c:pt>
                <c:pt idx="8">
                  <c:v>#N/A</c:v>
                </c:pt>
                <c:pt idx="9">
                  <c:v>8.0399999999999991</c:v>
                </c:pt>
              </c:numCache>
            </c:numRef>
          </c:val>
          <c:extLst>
            <c:ext xmlns:c16="http://schemas.microsoft.com/office/drawing/2014/chart" uri="{C3380CC4-5D6E-409C-BE32-E72D297353CC}">
              <c16:uniqueId val="{00000008-51CF-47D0-B4BC-B82332BE7C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5.74</c:v>
                </c:pt>
                <c:pt idx="2">
                  <c:v>#N/A</c:v>
                </c:pt>
                <c:pt idx="3">
                  <c:v>5.75</c:v>
                </c:pt>
                <c:pt idx="4">
                  <c:v>#N/A</c:v>
                </c:pt>
                <c:pt idx="5">
                  <c:v>7.48</c:v>
                </c:pt>
                <c:pt idx="6">
                  <c:v>#N/A</c:v>
                </c:pt>
                <c:pt idx="7">
                  <c:v>10</c:v>
                </c:pt>
                <c:pt idx="8">
                  <c:v>#N/A</c:v>
                </c:pt>
                <c:pt idx="9">
                  <c:v>9.19</c:v>
                </c:pt>
              </c:numCache>
            </c:numRef>
          </c:val>
          <c:extLst>
            <c:ext xmlns:c16="http://schemas.microsoft.com/office/drawing/2014/chart" uri="{C3380CC4-5D6E-409C-BE32-E72D297353CC}">
              <c16:uniqueId val="{00000009-51CF-47D0-B4BC-B82332BE7C73}"/>
            </c:ext>
          </c:extLst>
        </c:ser>
        <c:dLbls>
          <c:showLegendKey val="0"/>
          <c:showVal val="0"/>
          <c:showCatName val="0"/>
          <c:showSerName val="0"/>
          <c:showPercent val="0"/>
          <c:showBubbleSize val="0"/>
        </c:dLbls>
        <c:gapWidth val="150"/>
        <c:overlap val="100"/>
        <c:axId val="245290880"/>
        <c:axId val="245292416"/>
      </c:barChart>
      <c:catAx>
        <c:axId val="2452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292416"/>
        <c:crosses val="autoZero"/>
        <c:auto val="1"/>
        <c:lblAlgn val="ctr"/>
        <c:lblOffset val="100"/>
        <c:tickLblSkip val="1"/>
        <c:tickMarkSkip val="1"/>
        <c:noMultiLvlLbl val="0"/>
      </c:catAx>
      <c:valAx>
        <c:axId val="24529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29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649</c:v>
                </c:pt>
                <c:pt idx="5">
                  <c:v>641</c:v>
                </c:pt>
                <c:pt idx="8">
                  <c:v>633</c:v>
                </c:pt>
                <c:pt idx="11">
                  <c:v>607</c:v>
                </c:pt>
                <c:pt idx="14">
                  <c:v>587</c:v>
                </c:pt>
              </c:numCache>
            </c:numRef>
          </c:val>
          <c:extLst>
            <c:ext xmlns:c16="http://schemas.microsoft.com/office/drawing/2014/chart" uri="{C3380CC4-5D6E-409C-BE32-E72D297353CC}">
              <c16:uniqueId val="{00000000-C32A-4EA2-A767-1994E14287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2A-4EA2-A767-1994E14287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5</c:v>
                </c:pt>
                <c:pt idx="6">
                  <c:v>7</c:v>
                </c:pt>
                <c:pt idx="9">
                  <c:v>5</c:v>
                </c:pt>
                <c:pt idx="12">
                  <c:v>1</c:v>
                </c:pt>
              </c:numCache>
            </c:numRef>
          </c:val>
          <c:extLst>
            <c:ext xmlns:c16="http://schemas.microsoft.com/office/drawing/2014/chart" uri="{C3380CC4-5D6E-409C-BE32-E72D297353CC}">
              <c16:uniqueId val="{00000002-C32A-4EA2-A767-1994E14287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20</c:v>
                </c:pt>
                <c:pt idx="6">
                  <c:v>20</c:v>
                </c:pt>
                <c:pt idx="9">
                  <c:v>20</c:v>
                </c:pt>
                <c:pt idx="12">
                  <c:v>20</c:v>
                </c:pt>
              </c:numCache>
            </c:numRef>
          </c:val>
          <c:extLst>
            <c:ext xmlns:c16="http://schemas.microsoft.com/office/drawing/2014/chart" uri="{C3380CC4-5D6E-409C-BE32-E72D297353CC}">
              <c16:uniqueId val="{00000003-C32A-4EA2-A767-1994E14287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c:v>
                </c:pt>
                <c:pt idx="3">
                  <c:v>4</c:v>
                </c:pt>
                <c:pt idx="6">
                  <c:v>5</c:v>
                </c:pt>
                <c:pt idx="9">
                  <c:v>7</c:v>
                </c:pt>
                <c:pt idx="12">
                  <c:v>7</c:v>
                </c:pt>
              </c:numCache>
            </c:numRef>
          </c:val>
          <c:extLst>
            <c:ext xmlns:c16="http://schemas.microsoft.com/office/drawing/2014/chart" uri="{C3380CC4-5D6E-409C-BE32-E72D297353CC}">
              <c16:uniqueId val="{00000004-C32A-4EA2-A767-1994E14287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2A-4EA2-A767-1994E14287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2A-4EA2-A767-1994E14287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802</c:v>
                </c:pt>
                <c:pt idx="3">
                  <c:v>772</c:v>
                </c:pt>
                <c:pt idx="6">
                  <c:v>741</c:v>
                </c:pt>
                <c:pt idx="9">
                  <c:v>731</c:v>
                </c:pt>
                <c:pt idx="12">
                  <c:v>693</c:v>
                </c:pt>
              </c:numCache>
            </c:numRef>
          </c:val>
          <c:extLst>
            <c:ext xmlns:c16="http://schemas.microsoft.com/office/drawing/2014/chart" uri="{C3380CC4-5D6E-409C-BE32-E72D297353CC}">
              <c16:uniqueId val="{00000007-C32A-4EA2-A767-1994E1428761}"/>
            </c:ext>
          </c:extLst>
        </c:ser>
        <c:dLbls>
          <c:showLegendKey val="0"/>
          <c:showVal val="0"/>
          <c:showCatName val="0"/>
          <c:showSerName val="0"/>
          <c:showPercent val="0"/>
          <c:showBubbleSize val="0"/>
        </c:dLbls>
        <c:gapWidth val="100"/>
        <c:overlap val="100"/>
        <c:axId val="234751104"/>
        <c:axId val="234753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185</c:v>
                </c:pt>
                <c:pt idx="2">
                  <c:v>#N/A</c:v>
                </c:pt>
                <c:pt idx="3">
                  <c:v>#N/A</c:v>
                </c:pt>
                <c:pt idx="4">
                  <c:v>160</c:v>
                </c:pt>
                <c:pt idx="5">
                  <c:v>#N/A</c:v>
                </c:pt>
                <c:pt idx="6">
                  <c:v>#N/A</c:v>
                </c:pt>
                <c:pt idx="7">
                  <c:v>140</c:v>
                </c:pt>
                <c:pt idx="8">
                  <c:v>#N/A</c:v>
                </c:pt>
                <c:pt idx="9">
                  <c:v>#N/A</c:v>
                </c:pt>
                <c:pt idx="10">
                  <c:v>156</c:v>
                </c:pt>
                <c:pt idx="11">
                  <c:v>#N/A</c:v>
                </c:pt>
                <c:pt idx="12">
                  <c:v>#N/A</c:v>
                </c:pt>
                <c:pt idx="13">
                  <c:v>134</c:v>
                </c:pt>
                <c:pt idx="14">
                  <c:v>#N/A</c:v>
                </c:pt>
              </c:numCache>
            </c:numRef>
          </c:val>
          <c:smooth val="0"/>
          <c:extLst>
            <c:ext xmlns:c16="http://schemas.microsoft.com/office/drawing/2014/chart" uri="{C3380CC4-5D6E-409C-BE32-E72D297353CC}">
              <c16:uniqueId val="{00000008-C32A-4EA2-A767-1994E1428761}"/>
            </c:ext>
          </c:extLst>
        </c:ser>
        <c:dLbls>
          <c:showLegendKey val="0"/>
          <c:showVal val="0"/>
          <c:showCatName val="0"/>
          <c:showSerName val="0"/>
          <c:showPercent val="0"/>
          <c:showBubbleSize val="0"/>
        </c:dLbls>
        <c:marker val="1"/>
        <c:smooth val="0"/>
        <c:axId val="234751104"/>
        <c:axId val="234753024"/>
      </c:lineChart>
      <c:catAx>
        <c:axId val="2347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753024"/>
        <c:crosses val="autoZero"/>
        <c:auto val="1"/>
        <c:lblAlgn val="ctr"/>
        <c:lblOffset val="100"/>
        <c:tickLblSkip val="1"/>
        <c:tickMarkSkip val="1"/>
        <c:noMultiLvlLbl val="0"/>
      </c:catAx>
      <c:valAx>
        <c:axId val="23475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75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6175</c:v>
                </c:pt>
                <c:pt idx="5">
                  <c:v>6293</c:v>
                </c:pt>
                <c:pt idx="8">
                  <c:v>6696</c:v>
                </c:pt>
                <c:pt idx="11">
                  <c:v>6977</c:v>
                </c:pt>
                <c:pt idx="14">
                  <c:v>7266</c:v>
                </c:pt>
              </c:numCache>
            </c:numRef>
          </c:val>
          <c:extLst>
            <c:ext xmlns:c16="http://schemas.microsoft.com/office/drawing/2014/chart" uri="{C3380CC4-5D6E-409C-BE32-E72D297353CC}">
              <c16:uniqueId val="{00000000-4D8C-4F7F-8CA3-C0A0DEA25C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48</c:v>
                </c:pt>
                <c:pt idx="5">
                  <c:v>33</c:v>
                </c:pt>
                <c:pt idx="8">
                  <c:v>18</c:v>
                </c:pt>
                <c:pt idx="11">
                  <c:v>7</c:v>
                </c:pt>
                <c:pt idx="14">
                  <c:v>2</c:v>
                </c:pt>
              </c:numCache>
            </c:numRef>
          </c:val>
          <c:extLst>
            <c:ext xmlns:c16="http://schemas.microsoft.com/office/drawing/2014/chart" uri="{C3380CC4-5D6E-409C-BE32-E72D297353CC}">
              <c16:uniqueId val="{00000001-4D8C-4F7F-8CA3-C0A0DEA25C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7446</c:v>
                </c:pt>
                <c:pt idx="5">
                  <c:v>7823</c:v>
                </c:pt>
                <c:pt idx="8">
                  <c:v>8114</c:v>
                </c:pt>
                <c:pt idx="11">
                  <c:v>7888</c:v>
                </c:pt>
                <c:pt idx="14">
                  <c:v>7973</c:v>
                </c:pt>
              </c:numCache>
            </c:numRef>
          </c:val>
          <c:extLst>
            <c:ext xmlns:c16="http://schemas.microsoft.com/office/drawing/2014/chart" uri="{C3380CC4-5D6E-409C-BE32-E72D297353CC}">
              <c16:uniqueId val="{00000002-4D8C-4F7F-8CA3-C0A0DEA25C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8C-4F7F-8CA3-C0A0DEA25C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8C-4F7F-8CA3-C0A0DEA25C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8C-4F7F-8CA3-C0A0DEA25C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2155</c:v>
                </c:pt>
                <c:pt idx="3">
                  <c:v>2084</c:v>
                </c:pt>
                <c:pt idx="6">
                  <c:v>2065</c:v>
                </c:pt>
                <c:pt idx="9">
                  <c:v>2149</c:v>
                </c:pt>
                <c:pt idx="12">
                  <c:v>2161</c:v>
                </c:pt>
              </c:numCache>
            </c:numRef>
          </c:val>
          <c:extLst>
            <c:ext xmlns:c16="http://schemas.microsoft.com/office/drawing/2014/chart" uri="{C3380CC4-5D6E-409C-BE32-E72D297353CC}">
              <c16:uniqueId val="{00000006-4D8C-4F7F-8CA3-C0A0DEA25C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161</c:v>
                </c:pt>
                <c:pt idx="3">
                  <c:v>141</c:v>
                </c:pt>
                <c:pt idx="6">
                  <c:v>122</c:v>
                </c:pt>
                <c:pt idx="9">
                  <c:v>102</c:v>
                </c:pt>
                <c:pt idx="12">
                  <c:v>83</c:v>
                </c:pt>
              </c:numCache>
            </c:numRef>
          </c:val>
          <c:extLst>
            <c:ext xmlns:c16="http://schemas.microsoft.com/office/drawing/2014/chart" uri="{C3380CC4-5D6E-409C-BE32-E72D297353CC}">
              <c16:uniqueId val="{00000007-4D8C-4F7F-8CA3-C0A0DEA25C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c:v>
                </c:pt>
                <c:pt idx="3">
                  <c:v>66</c:v>
                </c:pt>
                <c:pt idx="6">
                  <c:v>94</c:v>
                </c:pt>
                <c:pt idx="9">
                  <c:v>215</c:v>
                </c:pt>
                <c:pt idx="12">
                  <c:v>283</c:v>
                </c:pt>
              </c:numCache>
            </c:numRef>
          </c:val>
          <c:extLst>
            <c:ext xmlns:c16="http://schemas.microsoft.com/office/drawing/2014/chart" uri="{C3380CC4-5D6E-409C-BE32-E72D297353CC}">
              <c16:uniqueId val="{00000008-4D8C-4F7F-8CA3-C0A0DEA25C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c:v>
                </c:pt>
                <c:pt idx="3">
                  <c:v>8</c:v>
                </c:pt>
                <c:pt idx="6">
                  <c:v>4</c:v>
                </c:pt>
                <c:pt idx="9">
                  <c:v>390</c:v>
                </c:pt>
                <c:pt idx="12">
                  <c:v>17</c:v>
                </c:pt>
              </c:numCache>
            </c:numRef>
          </c:val>
          <c:extLst>
            <c:ext xmlns:c16="http://schemas.microsoft.com/office/drawing/2014/chart" uri="{C3380CC4-5D6E-409C-BE32-E72D297353CC}">
              <c16:uniqueId val="{00000009-4D8C-4F7F-8CA3-C0A0DEA25C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7294</c:v>
                </c:pt>
                <c:pt idx="3">
                  <c:v>7418</c:v>
                </c:pt>
                <c:pt idx="6">
                  <c:v>7954</c:v>
                </c:pt>
                <c:pt idx="9">
                  <c:v>8415</c:v>
                </c:pt>
                <c:pt idx="12">
                  <c:v>8875</c:v>
                </c:pt>
              </c:numCache>
            </c:numRef>
          </c:val>
          <c:extLst>
            <c:ext xmlns:c16="http://schemas.microsoft.com/office/drawing/2014/chart" uri="{C3380CC4-5D6E-409C-BE32-E72D297353CC}">
              <c16:uniqueId val="{0000000A-4D8C-4F7F-8CA3-C0A0DEA25C03}"/>
            </c:ext>
          </c:extLst>
        </c:ser>
        <c:dLbls>
          <c:showLegendKey val="0"/>
          <c:showVal val="0"/>
          <c:showCatName val="0"/>
          <c:showSerName val="0"/>
          <c:showPercent val="0"/>
          <c:showBubbleSize val="0"/>
        </c:dLbls>
        <c:gapWidth val="100"/>
        <c:overlap val="100"/>
        <c:axId val="244944256"/>
        <c:axId val="244962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D8C-4F7F-8CA3-C0A0DEA25C03}"/>
            </c:ext>
          </c:extLst>
        </c:ser>
        <c:dLbls>
          <c:showLegendKey val="0"/>
          <c:showVal val="0"/>
          <c:showCatName val="0"/>
          <c:showSerName val="0"/>
          <c:showPercent val="0"/>
          <c:showBubbleSize val="0"/>
        </c:dLbls>
        <c:marker val="1"/>
        <c:smooth val="0"/>
        <c:axId val="244944256"/>
        <c:axId val="244962816"/>
      </c:lineChart>
      <c:catAx>
        <c:axId val="2449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4962816"/>
        <c:crosses val="autoZero"/>
        <c:auto val="1"/>
        <c:lblAlgn val="ctr"/>
        <c:lblOffset val="100"/>
        <c:tickLblSkip val="1"/>
        <c:tickMarkSkip val="1"/>
        <c:noMultiLvlLbl val="0"/>
      </c:catAx>
      <c:valAx>
        <c:axId val="24496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94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3569</c:v>
                </c:pt>
                <c:pt idx="1">
                  <c:v>3273</c:v>
                </c:pt>
                <c:pt idx="2">
                  <c:v>3179</c:v>
                </c:pt>
              </c:numCache>
            </c:numRef>
          </c:val>
          <c:extLst>
            <c:ext xmlns:c16="http://schemas.microsoft.com/office/drawing/2014/chart" uri="{C3380CC4-5D6E-409C-BE32-E72D297353CC}">
              <c16:uniqueId val="{00000000-A358-4710-850B-C895B67559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A358-4710-850B-C895B67559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4561</c:v>
                </c:pt>
                <c:pt idx="1">
                  <c:v>4569</c:v>
                </c:pt>
                <c:pt idx="2">
                  <c:v>4465</c:v>
                </c:pt>
              </c:numCache>
            </c:numRef>
          </c:val>
          <c:extLst>
            <c:ext xmlns:c16="http://schemas.microsoft.com/office/drawing/2014/chart" uri="{C3380CC4-5D6E-409C-BE32-E72D297353CC}">
              <c16:uniqueId val="{00000002-A358-4710-850B-C895B675596F}"/>
            </c:ext>
          </c:extLst>
        </c:ser>
        <c:dLbls>
          <c:showLegendKey val="0"/>
          <c:showVal val="0"/>
          <c:showCatName val="0"/>
          <c:showSerName val="0"/>
          <c:showPercent val="0"/>
          <c:showBubbleSize val="0"/>
        </c:dLbls>
        <c:gapWidth val="120"/>
        <c:overlap val="100"/>
        <c:axId val="238793856"/>
        <c:axId val="238795392"/>
      </c:barChart>
      <c:catAx>
        <c:axId val="23879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8795392"/>
        <c:crosses val="autoZero"/>
        <c:auto val="1"/>
        <c:lblAlgn val="ctr"/>
        <c:lblOffset val="100"/>
        <c:tickLblSkip val="1"/>
        <c:tickMarkSkip val="1"/>
        <c:noMultiLvlLbl val="0"/>
      </c:catAx>
      <c:valAx>
        <c:axId val="238795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879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{B8745F8F-A437-4FB6-8F3C-A49B6A873DF2}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27D-4325-B58F-2EF55A82E6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{3DDC91D3-2973-4EB7-B336-0C2C9379D1C5}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7D-4325-B58F-2EF55A82E6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{C64C722E-78E7-481F-A3C5-87E2D88115B7}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7D-4325-B58F-2EF55A82E6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{7C39FFEC-EFAF-4E5D-8C37-76485152DBE8}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7D-4325-B58F-2EF55A82E6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{BD127D2B-3BC9-4639-BE19-A69C1242CA08}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7D-4325-B58F-2EF55A82E6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{5C4DB8AF-2D4A-4144-9277-C679FB69D52C}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27D-4325-B58F-2EF55A82E6C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{D2006CEA-E023-4AA0-AE03-23DC543196BD}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27D-4325-B58F-2EF55A82E6C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{B2A6267E-E2AE-44EF-B1DF-8AA3F8DCE32B}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27D-4325-B58F-2EF55A82E6C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{F301AAF8-AD68-47CB-8805-17240B2FAEE3}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27D-4325-B58F-2EF55A82E6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59.9</c:v>
                </c:pt>
                <c:pt idx="24">
                  <c:v>61.2</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7D-4325-B58F-2EF55A82E6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{D805CB74-F46C-44AE-A816-5C4E04D493D2}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27D-4325-B58F-2EF55A82E6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{7A021A01-93E4-4FF6-BEE1-61D144FD97DC}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7D-4325-B58F-2EF55A82E6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{CC55EB25-4C0B-4A15-AB50-EA64A12D5228}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7D-4325-B58F-2EF55A82E6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{15DC7572-BD26-42C4-BBC3-A76E18268F91}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7D-4325-B58F-2EF55A82E6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{3F955F33-98DB-4CE1-974F-022DC2410A81}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7D-4325-B58F-2EF55A82E6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{C8E3AB9A-A562-4427-9635-5F17DF9587AF}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27D-4325-B58F-2EF55A82E6C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{C367E253-9DED-4EF7-9FAC-A4EA689546E9}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27D-4325-B58F-2EF55A82E6C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{DEB99760-72EF-4F16-A4E3-B59EA5FF6DE3}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27D-4325-B58F-2EF55A82E6C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{C5BE9FFC-35AB-4225-A186-04F78A5C7E56}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27D-4325-B58F-2EF55A82E6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427D-4325-B58F-2EF55A82E6C7}"/>
            </c:ext>
          </c:extLst>
        </c:ser>
        <c:dLbls>
          <c:showLegendKey val="0"/>
          <c:showVal val="1"/>
          <c:showCatName val="0"/>
          <c:showSerName val="0"/>
          <c:showPercent val="0"/>
          <c:showBubbleSize val="0"/>
        </c:dLbls>
        <c:axId val="46179840"/>
        <c:axId val="46181760"/>
      </c:scatterChart>
      <c:valAx>
        <c:axId val="46179840"/>
        <c:scaling>
          <c:orientation val="minMax"/>
          <c:max val="60.7"/>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800000000000004"/>
          <c:min val="4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{C568D54E-BA67-4BA4-9E37-652E45FF83F8}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D8E-4263-BCDD-CD7648E4B6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{F7664E52-E5FD-4579-93A1-BE6A8D4D77AC}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8E-4263-BCDD-CD7648E4B6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{402169F2-E2A2-4F8A-82CF-5A7D89FDB52C}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8E-4263-BCDD-CD7648E4B6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{677611E3-20B0-4637-9B0C-359FBAC2BFDB}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8E-4263-BCDD-CD7648E4B6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{AB9C5FC9-5ACD-45A0-BB22-7169830A2C2D}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8E-4263-BCDD-CD7648E4B60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{C349CB99-450A-4282-8728-40C6C6092731}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D8E-4263-BCDD-CD7648E4B60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{66C88D61-5747-44FE-B977-B65360AB92AC}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D8E-4263-BCDD-CD7648E4B60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{23D7532C-6C93-454D-8AF3-3D23A91354CD}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D8E-4263-BCDD-CD7648E4B60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{09CF319D-77A1-42EE-83B5-12345EDD465E}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D8E-4263-BCDD-CD7648E4B6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3.1</c:v>
                </c:pt>
                <c:pt idx="16">
                  <c:v>2.7</c:v>
                </c:pt>
                <c:pt idx="24">
                  <c:v>2.6</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D8E-4263-BCDD-CD7648E4B6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{6A950322-9631-4663-9E3E-AECE0D76DC42}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D8E-4263-BCDD-CD7648E4B6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{34049791-A994-42C2-9537-9C9E150B5A98}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8E-4263-BCDD-CD7648E4B6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{32ED9FD4-8D9A-4A48-99D3-FA7EADA9BA23}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8E-4263-BCDD-CD7648E4B6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{CB82A745-696D-4599-BE94-B072120ED964}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8E-4263-BCDD-CD7648E4B6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{BA620F37-7646-4FD0-86E8-62BBD7CCF1CE}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8E-4263-BCDD-CD7648E4B60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{EDE5D052-9601-48B1-86E3-8D801ABB9517}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D8E-4263-BCDD-CD7648E4B60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{F87F5861-9885-4A7B-988D-2C438626F4B4}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D8E-4263-BCDD-CD7648E4B60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{8419F08F-59D9-4D32-873C-EA980A055A6D}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D8E-4263-BCDD-CD7648E4B60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{2D2D6E04-6053-4034-B3E6-37426E9B1E2B}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D8E-4263-BCDD-CD7648E4B6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c:ext xmlns:c16="http://schemas.microsoft.com/office/drawing/2014/chart" uri="{C3380CC4-5D6E-409C-BE32-E72D297353CC}">
              <c16:uniqueId val="{00000013-BD8E-4263-BCDD-CD7648E4B604}"/>
            </c:ext>
          </c:extLst>
        </c:ser>
        <c:dLbls>
          <c:showLegendKey val="0"/>
          <c:showVal val="1"/>
          <c:showCatName val="0"/>
          <c:showSerName val="0"/>
          <c:showPercent val="0"/>
          <c:showBubbleSize val="0"/>
        </c:dLbls>
        <c:axId val="84219776"/>
        <c:axId val="84234240"/>
      </c:scatterChart>
      <c:valAx>
        <c:axId val="84219776"/>
        <c:scaling>
          <c:orientation val="minMax"/>
          <c:max val="10.5"/>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元利償還金はこれまでの起債抑制や高利率の地方債償還が完了したことに伴い減少が続いている。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一部事務組合への公債費負担金については、平成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年度借入分緊急防災・減災事業債の元金償還開始以降、横ばいで推移している。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今後は大型事業の実施に伴う元利償還金の増額が見込まれるが、その他の事業については引き続き起債抑制を図り、将来に大きな負担を残さない財政運営に努める。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当市では、満期一括償還による地方債借入を行っておらず、満期一括償還の財源を含め、減債基金の積立てを行っていない。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地方債の現在高は、加久藤橋を含む市道宮崎水俣線整備事業等の実施に伴う過疎対策事業債の増額や小中学校空調設備整備事業実施に伴う補正予算債の借入により、前年度比</a:t>
          </a:r>
          <a:r>
            <a:rPr kumimoji="1" lang="en-US" altLang="ja-JP" sz="1400">
              <a:latin typeface="ＭＳ ゴシック" pitchFamily="49" charset="-128"/>
              <a:ea typeface="ＭＳ ゴシック" pitchFamily="49" charset="-128"/>
            </a:rPr>
            <a:t>460</a:t>
          </a:r>
          <a:r>
            <a:rPr kumimoji="1" lang="ja-JP" altLang="en-US" sz="1400">
              <a:latin typeface="ＭＳ ゴシック" pitchFamily="49" charset="-128"/>
              <a:ea typeface="ＭＳ ゴシック" pitchFamily="49" charset="-128"/>
            </a:rPr>
            <a:t>百万円の増額となった。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充当可能基金は多くの基金の繰入額が積立額を超過する中、国民健康保険特別会計の平成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年度決算に伴う剰余金が多額のため、積立金が増額になったことにより、前年度比</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百万円の増額となった。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今後、大型事業の実施に伴う地方債現在高の増額及び財源確保のための基金取崩しが見込まれるが、事業量や時期を見直し、将来負担が偏らないよう適正な実施に努める。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宮崎県えびの市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主な減少の要因は、大型事業や硫黄山噴火等の経費に伴う財政調整基金の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百万円及び国営土地改良事業１期の償還に伴う畑地かんがい事業基金の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これまでは財政調整基金を優先的に積み立てていたが、近年は特定目的基金へ移行している。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特に公共施設の老朽化や今後実施する大型建設事業に備え、公共施設等整備基金を中心に積み立てを行うものとしている。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公共施設等整備基金：公共施設の建設や維持補修に係る財源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えびの市心のふるさと基金：心のふるさと寄附金の寄附者が指定した事業の財源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えびの市職員退職手当基金：職員の退職手当の財源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えびの市畑地かんがい事業基金：国営西諸土地改良事業や関連県営事業の財源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えびの市ぷらいど２１基金：市民が実施するまちづくり事業の財源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えびの市心のふるさと基金：積立金（寄附金と同額）が事業への充当額を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百万円下回ったため減となった。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えびの市職員退職手当基金：退職手当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えびの市畑地かんがい事業基金：国営西諸土地改良事業１期の事業完了に伴う償還金の財源として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公共施設等整備基金：目標額は設定していないが、今後も優先して積み立てる。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えびの市職員退職手当基金：財政状況に応じて、毎年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えびの市畑地かんがい事業基金：国営土地改良事業２期の完了に伴う償還のため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減少要因は、硫黄山噴火活動に対する各種対策事業や大型事業の実施等に伴い、積立金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条に基づく積立金が前年度比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百万円の増となったことで積立金は対前年度比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優先して積み立てる基金を特定目的基金に移行し、積立金の財源となる地方交付税の減少傾向により、今後は減となる見込み。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地方税等自主財源を確保し、補助事業の活用等により、現在額の維持に努める。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近年の起債抑制により、公債費が年々減となっているため、平成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年度以降は取り崩していない。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また高利の市債は償還を終了し、残った市債も見直しにより利率が大きく下がったため、今後新たに積み立てや取り崩しは予定していない。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当市の有形固定資産減価償却率は防災食育センター建設を始めとした新規資産の取得等により平成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年度から減少したものの、依然として全国平均値、類似団体平均値、宮崎県平均値より高い水準にある。現在、えびの市が保有する建物系公共施設のうち、半数近くは旧耐震基準（</a:t>
          </a:r>
          <a:r>
            <a:rPr kumimoji="1" lang="en-US" altLang="ja-JP" sz="1000">
              <a:latin typeface="ＭＳ Ｐゴシック" panose="020B0600070205080204" pitchFamily="50" charset="-128"/>
              <a:ea typeface="ＭＳ Ｐゴシック" panose="020B0600070205080204" pitchFamily="50" charset="-128"/>
            </a:rPr>
            <a:t>1981</a:t>
          </a:r>
          <a:r>
            <a:rPr kumimoji="1" lang="ja-JP" altLang="en-US" sz="1000">
              <a:latin typeface="ＭＳ Ｐゴシック" panose="020B0600070205080204" pitchFamily="50" charset="-128"/>
              <a:ea typeface="ＭＳ Ｐゴシック" panose="020B0600070205080204" pitchFamily="50" charset="-128"/>
            </a:rPr>
            <a:t>年以前）に整備されたものである。今後は資産の老朽化比率上昇に伴い、有形固定資産減価償却率は増加していくことが見込まれる。そのため、令和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年度に策定予定である「えびの市公共施設個別計画」に基づいて、計画的な施設の更新・統廃合・長寿命化を図り、公共施設等の維持管理を適切に進めていくこととしている。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179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1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78757</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0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106680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23938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68474</xdr:rowOff>
    </xdr:from>
    <xdr:to>
      <xdr:col>15</xdr:col>
      <xdr:colOff>187325</xdr:colOff>
      <xdr:row>30</xdr:row>
      <xdr:rowOff>170074</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2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119274</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3289300" y="5239385"/>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31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15151</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49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債務償還比率は類似団体平均値を大きく下回る結果となった。これまで「えびの市財政健全化実施計画」（平成</a:t>
          </a:r>
          <a:r>
            <a:rPr kumimoji="1" lang="en-US" altLang="ja-JP" sz="950">
              <a:latin typeface="ＭＳ Ｐゴシック" panose="020B0600070205080204" pitchFamily="50" charset="-128"/>
              <a:ea typeface="ＭＳ Ｐゴシック" panose="020B0600070205080204" pitchFamily="50" charset="-128"/>
            </a:rPr>
            <a:t>14</a:t>
          </a:r>
          <a:r>
            <a:rPr kumimoji="1" lang="ja-JP" altLang="en-US" sz="950">
              <a:latin typeface="ＭＳ Ｐゴシック" panose="020B0600070205080204" pitchFamily="50" charset="-128"/>
              <a:ea typeface="ＭＳ Ｐゴシック" panose="020B0600070205080204" pitchFamily="50" charset="-128"/>
            </a:rPr>
            <a:t>年度策定）に基づいて起債抑制に取り組んできたことで、地方債現在高を圧縮し、将来負担額の縮減に繋がった。また、基金の積み上げに努め、充当可能財源等を確保したことも要因である。一方、平成</a:t>
          </a:r>
          <a:r>
            <a:rPr kumimoji="1" lang="en-US" altLang="ja-JP" sz="950">
              <a:latin typeface="ＭＳ Ｐゴシック" panose="020B0600070205080204" pitchFamily="50" charset="-128"/>
              <a:ea typeface="ＭＳ Ｐゴシック" panose="020B0600070205080204" pitchFamily="50" charset="-128"/>
            </a:rPr>
            <a:t>29</a:t>
          </a:r>
          <a:r>
            <a:rPr kumimoji="1" lang="ja-JP" altLang="en-US" sz="950">
              <a:latin typeface="ＭＳ Ｐゴシック" panose="020B0600070205080204" pitchFamily="50" charset="-128"/>
              <a:ea typeface="ＭＳ Ｐゴシック" panose="020B0600070205080204" pitchFamily="50" charset="-128"/>
            </a:rPr>
            <a:t>年度の比率と比較すると増加しているが、これは平成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実施の大型事業に係る経費等を地方債発行や基金の取り崩しで賄ったためである。今後、産業団地整備事業特別会計における造成工事に伴い、将来負担額が大きく跳ね上がることも予想される。収入確保及び支出削減対策を図り、地方債発行と基金取り崩しの抑制に努めたい。</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511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170791</xdr:rowOff>
    </xdr:from>
    <xdr:to>
      <xdr:col>76</xdr:col>
      <xdr:colOff>73025</xdr:colOff>
      <xdr:row>33</xdr:row>
      <xdr:rowOff>100941</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56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149218</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563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33782</xdr:rowOff>
    </xdr:from>
    <xdr:to>
      <xdr:col>72</xdr:col>
      <xdr:colOff>123825</xdr:colOff>
      <xdr:row>33</xdr:row>
      <xdr:rowOff>135382</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56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50141</xdr:rowOff>
    </xdr:from>
    <xdr:to>
      <xdr:col>76</xdr:col>
      <xdr:colOff>22225</xdr:colOff>
      <xdr:row>33</xdr:row>
      <xdr:rowOff>84582</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5707991"/>
          <a:ext cx="7112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5" name="n_1aveValue債務償還比率">
          <a:extLst>
            <a:ext uri="{FF2B5EF4-FFF2-40B4-BE49-F238E27FC236}">
              <a16:creationId xmlns:a16="http://schemas.microsoft.com/office/drawing/2014/main" id="{00000000-0008-0000-0D00-000091000000}"/>
            </a:ext>
          </a:extLst>
        </xdr:cNvPr>
        <xdr:cNvSpPr txBox="1"/>
      </xdr:nvSpPr>
      <xdr:spPr>
        <a:xfrm>
          <a:off x="13836727" y="50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126509</xdr:rowOff>
    </xdr:from>
    <xdr:ext cx="469744" cy="259045"/>
    <xdr:sp macro="" textlink="">
      <xdr:nvSpPr>
        <xdr:cNvPr id="146" name="n_1mainValue債務償還比率">
          <a:extLst>
            <a:ext uri="{FF2B5EF4-FFF2-40B4-BE49-F238E27FC236}">
              <a16:creationId xmlns:a16="http://schemas.microsoft.com/office/drawing/2014/main" id="{00000000-0008-0000-0D00-000092000000}"/>
            </a:ext>
          </a:extLst>
        </xdr:cNvPr>
        <xdr:cNvSpPr txBox="1"/>
      </xdr:nvSpPr>
      <xdr:spPr>
        <a:xfrm>
          <a:off x="13836727" y="57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5806</xdr:rowOff>
    </xdr:from>
    <xdr:to>
      <xdr:col>24</xdr:col>
      <xdr:colOff>114300</xdr:colOff>
      <xdr:row>37</xdr:row>
      <xdr:rowOff>107406</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155683</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56606</xdr:rowOff>
    </xdr:from>
    <xdr:to>
      <xdr:col>24</xdr:col>
      <xdr:colOff>63500</xdr:colOff>
      <xdr:row>37</xdr:row>
      <xdr:rowOff>87630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4002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53158</xdr:rowOff>
    </xdr:from>
    <xdr:to>
      <xdr:col>15</xdr:col>
      <xdr:colOff>101600</xdr:colOff>
      <xdr:row>37</xdr:row>
      <xdr:rowOff>154758</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103958</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4312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129557</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145886</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E00-000052000000}"/>
            </a:ext>
          </a:extLst>
        </xdr:cNvPr>
        <xdr:cNvSpPr txBox="1"/>
      </xdr:nvSpPr>
      <xdr:spPr>
        <a:xfrm>
          <a:off x="2705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21323</xdr:rowOff>
    </xdr:from>
    <xdr:to>
      <xdr:col>55</xdr:col>
      <xdr:colOff>50800</xdr:colOff>
      <xdr:row>37</xdr:row>
      <xdr:rowOff>122923</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3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44200</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2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35325</xdr:rowOff>
    </xdr:from>
    <xdr:to>
      <xdr:col>50</xdr:col>
      <xdr:colOff>165100</xdr:colOff>
      <xdr:row>37</xdr:row>
      <xdr:rowOff>136925</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3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72123</xdr:rowOff>
    </xdr:from>
    <xdr:to>
      <xdr:col>55</xdr:col>
      <xdr:colOff>0</xdr:colOff>
      <xdr:row>37</xdr:row>
      <xdr:rowOff>86125</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415773"/>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52356</xdr:rowOff>
    </xdr:from>
    <xdr:to>
      <xdr:col>46</xdr:col>
      <xdr:colOff>38100</xdr:colOff>
      <xdr:row>37</xdr:row>
      <xdr:rowOff>153956</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3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86125</xdr:rowOff>
    </xdr:from>
    <xdr:to>
      <xdr:col>50</xdr:col>
      <xdr:colOff>114300</xdr:colOff>
      <xdr:row>37</xdr:row>
      <xdr:rowOff>103156</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429775"/>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a:extLst>
            <a:ext uri="{FF2B5EF4-FFF2-40B4-BE49-F238E27FC236}">
              <a16:creationId xmlns:a16="http://schemas.microsoft.com/office/drawing/2014/main" id="{00000000-0008-0000-0E00-00007F000000}"/>
            </a:ext>
          </a:extLst>
        </xdr:cNvPr>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a:extLst>
            <a:ext uri="{FF2B5EF4-FFF2-40B4-BE49-F238E27FC236}">
              <a16:creationId xmlns:a16="http://schemas.microsoft.com/office/drawing/2014/main" id="{00000000-0008-0000-0E00-000080000000}"/>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9" name="n_3aveValue【道路】&#10;一人当たり延長">
          <a:extLst>
            <a:ext uri="{FF2B5EF4-FFF2-40B4-BE49-F238E27FC236}">
              <a16:creationId xmlns:a16="http://schemas.microsoft.com/office/drawing/2014/main" id="{00000000-0008-0000-0E00-000081000000}"/>
            </a:ext>
          </a:extLst>
        </xdr:cNvPr>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153452</xdr:rowOff>
    </xdr:from>
    <xdr:ext cx="534377" cy="259045"/>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9359411" y="61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170483</xdr:rowOff>
    </xdr:from>
    <xdr:ext cx="534377" cy="259045"/>
    <xdr:sp macro="" textlink="">
      <xdr:nvSpPr>
        <xdr:cNvPr id="131" name="n_2mainValue【道路】&#10;一人当たり延長">
          <a:extLst>
            <a:ext uri="{FF2B5EF4-FFF2-40B4-BE49-F238E27FC236}">
              <a16:creationId xmlns:a16="http://schemas.microsoft.com/office/drawing/2014/main" id="{00000000-0008-0000-0E00-000083000000}"/>
            </a:ext>
          </a:extLst>
        </xdr:cNvPr>
        <xdr:cNvSpPr txBox="1"/>
      </xdr:nvSpPr>
      <xdr:spPr>
        <a:xfrm>
          <a:off x="8483111" y="61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141877</xdr:rowOff>
    </xdr:from>
    <xdr:to>
      <xdr:col>24</xdr:col>
      <xdr:colOff>114300</xdr:colOff>
      <xdr:row>59</xdr:row>
      <xdr:rowOff>72027</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45847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120304</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E00-0000AD000000}"/>
            </a:ext>
          </a:extLst>
        </xdr:cNvPr>
        <xdr:cNvSpPr txBox="1"/>
      </xdr:nvSpPr>
      <xdr:spPr>
        <a:xfrm>
          <a:off x="4673600"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163104</xdr:rowOff>
    </xdr:from>
    <xdr:to>
      <xdr:col>20</xdr:col>
      <xdr:colOff>38100</xdr:colOff>
      <xdr:row>59</xdr:row>
      <xdr:rowOff>93254</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3746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21227</xdr:rowOff>
    </xdr:from>
    <xdr:to>
      <xdr:col>24</xdr:col>
      <xdr:colOff>63500</xdr:colOff>
      <xdr:row>59</xdr:row>
      <xdr:rowOff>42454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3797300" y="101367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14515</xdr:rowOff>
    </xdr:from>
    <xdr:to>
      <xdr:col>15</xdr:col>
      <xdr:colOff>101600</xdr:colOff>
      <xdr:row>59</xdr:row>
      <xdr:rowOff>116115</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2857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42454</xdr:rowOff>
    </xdr:from>
    <xdr:to>
      <xdr:col>19</xdr:col>
      <xdr:colOff>177800</xdr:colOff>
      <xdr:row>59</xdr:row>
      <xdr:rowOff>65315</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2908300" y="1015800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109781</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132642</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E00-0000CD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E00-0000CF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E00-0000D1000000}"/>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170316</xdr:rowOff>
    </xdr:from>
    <xdr:to>
      <xdr:col>55</xdr:col>
      <xdr:colOff>50800</xdr:colOff>
      <xdr:row>59</xdr:row>
      <xdr:rowOff>100466</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10426700" y="101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21743</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E00-0000DC000000}"/>
            </a:ext>
          </a:extLst>
        </xdr:cNvPr>
        <xdr:cNvSpPr txBox="1"/>
      </xdr:nvSpPr>
      <xdr:spPr>
        <a:xfrm>
          <a:off x="10515600" y="996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7023</xdr:rowOff>
    </xdr:from>
    <xdr:to>
      <xdr:col>50</xdr:col>
      <xdr:colOff>165100</xdr:colOff>
      <xdr:row>59</xdr:row>
      <xdr:rowOff>108623</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9588500" y="101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49666</xdr:rowOff>
    </xdr:from>
    <xdr:to>
      <xdr:col>55</xdr:col>
      <xdr:colOff>0</xdr:colOff>
      <xdr:row>59</xdr:row>
      <xdr:rowOff>57823</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9639300" y="10165216"/>
          <a:ext cx="838200" cy="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27574</xdr:rowOff>
    </xdr:from>
    <xdr:to>
      <xdr:col>46</xdr:col>
      <xdr:colOff>38100</xdr:colOff>
      <xdr:row>59</xdr:row>
      <xdr:rowOff>129174</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8699500" y="101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57823</xdr:rowOff>
    </xdr:from>
    <xdr:to>
      <xdr:col>50</xdr:col>
      <xdr:colOff>114300</xdr:colOff>
      <xdr:row>59</xdr:row>
      <xdr:rowOff>78374</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flipV="1">
          <a:off x="8750300" y="10173373"/>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161220</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7561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125150</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9327095" y="98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145701</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8450795" y="991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E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E00-0000FF00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00000000-0008-0000-0E00-000001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E00-000003010000}"/>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636</xdr:rowOff>
    </xdr:from>
    <xdr:to>
      <xdr:col>24</xdr:col>
      <xdr:colOff>114300</xdr:colOff>
      <xdr:row>79</xdr:row>
      <xdr:rowOff>102236</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45847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23513</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E00-00000E010000}"/>
            </a:ext>
          </a:extLst>
        </xdr:cNvPr>
        <xdr:cNvSpPr txBox="1"/>
      </xdr:nvSpPr>
      <xdr:spPr>
        <a:xfrm>
          <a:off x="4673600"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31114</xdr:rowOff>
    </xdr:from>
    <xdr:to>
      <xdr:col>20</xdr:col>
      <xdr:colOff>38100</xdr:colOff>
      <xdr:row>79</xdr:row>
      <xdr:rowOff>132714</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3746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51436</xdr:rowOff>
    </xdr:from>
    <xdr:to>
      <xdr:col>24</xdr:col>
      <xdr:colOff>63500</xdr:colOff>
      <xdr:row>79</xdr:row>
      <xdr:rowOff>81914</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3797300" y="135959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59689</xdr:rowOff>
    </xdr:from>
    <xdr:to>
      <xdr:col>15</xdr:col>
      <xdr:colOff>101600</xdr:colOff>
      <xdr:row>79</xdr:row>
      <xdr:rowOff>161289</xdr:rowOff>
    </xdr:to>
    <xdr:sp macro="" textlink="">
      <xdr:nvSpPr>
        <xdr:cNvPr id="273" name="楕円 272">
          <a:extLst>
            <a:ext uri="{FF2B5EF4-FFF2-40B4-BE49-F238E27FC236}">
              <a16:creationId xmlns:a16="http://schemas.microsoft.com/office/drawing/2014/main" id="{00000000-0008-0000-0E00-000011010000}"/>
            </a:ext>
          </a:extLst>
        </xdr:cNvPr>
        <xdr:cNvSpPr/>
      </xdr:nvSpPr>
      <xdr:spPr>
        <a:xfrm>
          <a:off x="2857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81914</xdr:rowOff>
    </xdr:from>
    <xdr:to>
      <xdr:col>19</xdr:col>
      <xdr:colOff>177800</xdr:colOff>
      <xdr:row>79</xdr:row>
      <xdr:rowOff>110489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2908300" y="136264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E00-000013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E00-000014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E00-000015010000}"/>
            </a:ext>
          </a:extLst>
        </xdr:cNvPr>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149241</xdr:rowOff>
    </xdr:from>
    <xdr:ext cx="405111" cy="259045"/>
    <xdr:sp macro="" textlink="">
      <xdr:nvSpPr>
        <xdr:cNvPr id="278" name="n_1mainValue【公営住宅】&#10;有形固定資産減価償却率">
          <a:extLst>
            <a:ext uri="{FF2B5EF4-FFF2-40B4-BE49-F238E27FC236}">
              <a16:creationId xmlns:a16="http://schemas.microsoft.com/office/drawing/2014/main" id="{00000000-0008-0000-0E00-000016010000}"/>
            </a:ext>
          </a:extLst>
        </xdr:cNvPr>
        <xdr:cNvSpPr txBox="1"/>
      </xdr:nvSpPr>
      <xdr:spPr>
        <a:xfrm>
          <a:off x="35820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6366</xdr:rowOff>
    </xdr:from>
    <xdr:ext cx="405111" cy="259045"/>
    <xdr:sp macro="" textlink="">
      <xdr:nvSpPr>
        <xdr:cNvPr id="279" name="n_2mainValue【公営住宅】&#10;有形固定資産減価償却率">
          <a:extLst>
            <a:ext uri="{FF2B5EF4-FFF2-40B4-BE49-F238E27FC236}">
              <a16:creationId xmlns:a16="http://schemas.microsoft.com/office/drawing/2014/main" id="{00000000-0008-0000-0E00-000017010000}"/>
            </a:ext>
          </a:extLst>
        </xdr:cNvPr>
        <xdr:cNvSpPr txBox="1"/>
      </xdr:nvSpPr>
      <xdr:spPr>
        <a:xfrm>
          <a:off x="27057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id="{00000000-0008-0000-0E00-000032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id="{00000000-0008-0000-0E00-000034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a:extLst>
            <a:ext uri="{FF2B5EF4-FFF2-40B4-BE49-F238E27FC236}">
              <a16:creationId xmlns:a16="http://schemas.microsoft.com/office/drawing/2014/main" id="{00000000-0008-0000-0E00-000036010000}"/>
            </a:ext>
          </a:extLst>
        </xdr:cNvPr>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31550</xdr:rowOff>
    </xdr:from>
    <xdr:to>
      <xdr:col>55</xdr:col>
      <xdr:colOff>50800</xdr:colOff>
      <xdr:row>85</xdr:row>
      <xdr:rowOff>133150</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10426700" y="146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54427</xdr:rowOff>
    </xdr:from>
    <xdr:ext cx="469744" cy="259045"/>
    <xdr:sp macro="" textlink="">
      <xdr:nvSpPr>
        <xdr:cNvPr id="321" name="【公営住宅】&#10;一人当たり面積該当値テキスト">
          <a:extLst>
            <a:ext uri="{FF2B5EF4-FFF2-40B4-BE49-F238E27FC236}">
              <a16:creationId xmlns:a16="http://schemas.microsoft.com/office/drawing/2014/main" id="{00000000-0008-0000-0E00-000041010000}"/>
            </a:ext>
          </a:extLst>
        </xdr:cNvPr>
        <xdr:cNvSpPr txBox="1"/>
      </xdr:nvSpPr>
      <xdr:spPr>
        <a:xfrm>
          <a:off x="10515600" y="1445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34816</xdr:rowOff>
    </xdr:from>
    <xdr:to>
      <xdr:col>50</xdr:col>
      <xdr:colOff>165100</xdr:colOff>
      <xdr:row>85</xdr:row>
      <xdr:rowOff>136416</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9588500" y="146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82350</xdr:rowOff>
    </xdr:from>
    <xdr:to>
      <xdr:col>55</xdr:col>
      <xdr:colOff>0</xdr:colOff>
      <xdr:row>85</xdr:row>
      <xdr:rowOff>85616</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9639300" y="146556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37919</xdr:rowOff>
    </xdr:from>
    <xdr:to>
      <xdr:col>46</xdr:col>
      <xdr:colOff>38100</xdr:colOff>
      <xdr:row>85</xdr:row>
      <xdr:rowOff>139519</xdr:rowOff>
    </xdr:to>
    <xdr:sp macro="" textlink="">
      <xdr:nvSpPr>
        <xdr:cNvPr id="324" name="楕円 323">
          <a:extLst>
            <a:ext uri="{FF2B5EF4-FFF2-40B4-BE49-F238E27FC236}">
              <a16:creationId xmlns:a16="http://schemas.microsoft.com/office/drawing/2014/main" id="{00000000-0008-0000-0E00-000044010000}"/>
            </a:ext>
          </a:extLst>
        </xdr:cNvPr>
        <xdr:cNvSpPr/>
      </xdr:nvSpPr>
      <xdr:spPr>
        <a:xfrm>
          <a:off x="8699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85616</xdr:rowOff>
    </xdr:from>
    <xdr:to>
      <xdr:col>50</xdr:col>
      <xdr:colOff>114300</xdr:colOff>
      <xdr:row>85</xdr:row>
      <xdr:rowOff>88719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flipV="1">
          <a:off x="8750300" y="14658866"/>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6" name="n_1aveValue【公営住宅】&#10;一人当たり面積">
          <a:extLst>
            <a:ext uri="{FF2B5EF4-FFF2-40B4-BE49-F238E27FC236}">
              <a16:creationId xmlns:a16="http://schemas.microsoft.com/office/drawing/2014/main" id="{00000000-0008-0000-0E00-000046010000}"/>
            </a:ext>
          </a:extLst>
        </xdr:cNvPr>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7" name="n_2aveValue【公営住宅】&#10;一人当たり面積">
          <a:extLst>
            <a:ext uri="{FF2B5EF4-FFF2-40B4-BE49-F238E27FC236}">
              <a16:creationId xmlns:a16="http://schemas.microsoft.com/office/drawing/2014/main" id="{00000000-0008-0000-0E00-000047010000}"/>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75709</xdr:rowOff>
    </xdr:from>
    <xdr:ext cx="469744" cy="259045"/>
    <xdr:sp macro="" textlink="">
      <xdr:nvSpPr>
        <xdr:cNvPr id="328" name="n_3aveValue【公営住宅】&#10;一人当たり面積">
          <a:extLst>
            <a:ext uri="{FF2B5EF4-FFF2-40B4-BE49-F238E27FC236}">
              <a16:creationId xmlns:a16="http://schemas.microsoft.com/office/drawing/2014/main" id="{00000000-0008-0000-0E00-000048010000}"/>
            </a:ext>
          </a:extLst>
        </xdr:cNvPr>
        <xdr:cNvSpPr txBox="1"/>
      </xdr:nvSpPr>
      <xdr:spPr>
        <a:xfrm>
          <a:off x="7626427" y="144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152943</xdr:rowOff>
    </xdr:from>
    <xdr:ext cx="469744" cy="259045"/>
    <xdr:sp macro="" textlink="">
      <xdr:nvSpPr>
        <xdr:cNvPr id="329" name="n_1mainValue【公営住宅】&#10;一人当たり面積">
          <a:extLst>
            <a:ext uri="{FF2B5EF4-FFF2-40B4-BE49-F238E27FC236}">
              <a16:creationId xmlns:a16="http://schemas.microsoft.com/office/drawing/2014/main" id="{00000000-0008-0000-0E00-000049010000}"/>
            </a:ext>
          </a:extLst>
        </xdr:cNvPr>
        <xdr:cNvSpPr txBox="1"/>
      </xdr:nvSpPr>
      <xdr:spPr>
        <a:xfrm>
          <a:off x="9391727" y="14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156046</xdr:rowOff>
    </xdr:from>
    <xdr:ext cx="469744" cy="259045"/>
    <xdr:sp macro="" textlink="">
      <xdr:nvSpPr>
        <xdr:cNvPr id="330" name="n_2mainValue【公営住宅】&#10;一人当たり面積">
          <a:extLst>
            <a:ext uri="{FF2B5EF4-FFF2-40B4-BE49-F238E27FC236}">
              <a16:creationId xmlns:a16="http://schemas.microsoft.com/office/drawing/2014/main" id="{00000000-0008-0000-0E00-00004A010000}"/>
            </a:ext>
          </a:extLst>
        </xdr:cNvPr>
        <xdr:cNvSpPr txBox="1"/>
      </xdr:nvSpPr>
      <xdr:spPr>
        <a:xfrm>
          <a:off x="8515427" y="1438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学校施設】&#10;有形固定資産減価償却率グラフ枠">
          <a:extLst>
            <a:ext uri="{FF2B5EF4-FFF2-40B4-BE49-F238E27FC236}">
              <a16:creationId xmlns:a16="http://schemas.microsoft.com/office/drawing/2014/main" id="{00000000-0008-0000-0E00-00008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388" name="【学校施設】&#10;有形固定資産減価償却率最小値テキスト">
          <a:extLst>
            <a:ext uri="{FF2B5EF4-FFF2-40B4-BE49-F238E27FC236}">
              <a16:creationId xmlns:a16="http://schemas.microsoft.com/office/drawing/2014/main" id="{00000000-0008-0000-0E00-000084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390" name="【学校施設】&#10;有形固定資産減価償却率最大値テキスト">
          <a:extLst>
            <a:ext uri="{FF2B5EF4-FFF2-40B4-BE49-F238E27FC236}">
              <a16:creationId xmlns:a16="http://schemas.microsoft.com/office/drawing/2014/main" id="{00000000-0008-0000-0E00-000086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392" name="【学校施設】&#10;有形固定資産減価償却率平均値テキスト">
          <a:extLst>
            <a:ext uri="{FF2B5EF4-FFF2-40B4-BE49-F238E27FC236}">
              <a16:creationId xmlns:a16="http://schemas.microsoft.com/office/drawing/2014/main" id="{00000000-0008-0000-0E00-000088010000}"/>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34925</xdr:rowOff>
    </xdr:from>
    <xdr:to>
      <xdr:col>85</xdr:col>
      <xdr:colOff>177800</xdr:colOff>
      <xdr:row>58</xdr:row>
      <xdr:rowOff>136525</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6268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57802</xdr:rowOff>
    </xdr:from>
    <xdr:ext cx="405111" cy="259045"/>
    <xdr:sp macro="" textlink="">
      <xdr:nvSpPr>
        <xdr:cNvPr id="403" name="【学校施設】&#10;有形固定資産減価償却率該当値テキスト">
          <a:extLst>
            <a:ext uri="{FF2B5EF4-FFF2-40B4-BE49-F238E27FC236}">
              <a16:creationId xmlns:a16="http://schemas.microsoft.com/office/drawing/2014/main" id="{00000000-0008-0000-0E00-000093010000}"/>
            </a:ext>
          </a:extLst>
        </xdr:cNvPr>
        <xdr:cNvSpPr txBox="1"/>
      </xdr:nvSpPr>
      <xdr:spPr>
        <a:xfrm>
          <a:off x="1635760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73025</xdr:rowOff>
    </xdr:from>
    <xdr:to>
      <xdr:col>81</xdr:col>
      <xdr:colOff>101600</xdr:colOff>
      <xdr:row>59</xdr:row>
      <xdr:rowOff>3175</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5430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85725</xdr:rowOff>
    </xdr:from>
    <xdr:to>
      <xdr:col>85</xdr:col>
      <xdr:colOff>127000</xdr:colOff>
      <xdr:row>58</xdr:row>
      <xdr:rowOff>123825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5481300" y="10029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107315</xdr:rowOff>
    </xdr:from>
    <xdr:to>
      <xdr:col>76</xdr:col>
      <xdr:colOff>165100</xdr:colOff>
      <xdr:row>59</xdr:row>
      <xdr:rowOff>37465</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4541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123825</xdr:rowOff>
    </xdr:from>
    <xdr:to>
      <xdr:col>81</xdr:col>
      <xdr:colOff>50800</xdr:colOff>
      <xdr:row>58</xdr:row>
      <xdr:rowOff>158115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14592300" y="100679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08" name="n_1aveValue【学校施設】&#10;有形固定資産減価償却率">
          <a:extLst>
            <a:ext uri="{FF2B5EF4-FFF2-40B4-BE49-F238E27FC236}">
              <a16:creationId xmlns:a16="http://schemas.microsoft.com/office/drawing/2014/main" id="{00000000-0008-0000-0E00-00009801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409" name="n_2aveValue【学校施設】&#10;有形固定資産減価償却率">
          <a:extLst>
            <a:ext uri="{FF2B5EF4-FFF2-40B4-BE49-F238E27FC236}">
              <a16:creationId xmlns:a16="http://schemas.microsoft.com/office/drawing/2014/main" id="{00000000-0008-0000-0E00-00009901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10" name="n_3aveValue【学校施設】&#10;有形固定資産減価償却率">
          <a:extLst>
            <a:ext uri="{FF2B5EF4-FFF2-40B4-BE49-F238E27FC236}">
              <a16:creationId xmlns:a16="http://schemas.microsoft.com/office/drawing/2014/main" id="{00000000-0008-0000-0E00-00009A010000}"/>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19702</xdr:rowOff>
    </xdr:from>
    <xdr:ext cx="405111" cy="259045"/>
    <xdr:sp macro="" textlink="">
      <xdr:nvSpPr>
        <xdr:cNvPr id="411" name="n_1mainValue【学校施設】&#10;有形固定資産減価償却率">
          <a:extLst>
            <a:ext uri="{FF2B5EF4-FFF2-40B4-BE49-F238E27FC236}">
              <a16:creationId xmlns:a16="http://schemas.microsoft.com/office/drawing/2014/main" id="{00000000-0008-0000-0E00-00009B010000}"/>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53992</xdr:rowOff>
    </xdr:from>
    <xdr:ext cx="405111" cy="259045"/>
    <xdr:sp macro="" textlink="">
      <xdr:nvSpPr>
        <xdr:cNvPr id="412" name="n_2mainValue【学校施設】&#10;有形固定資産減価償却率">
          <a:extLst>
            <a:ext uri="{FF2B5EF4-FFF2-40B4-BE49-F238E27FC236}">
              <a16:creationId xmlns:a16="http://schemas.microsoft.com/office/drawing/2014/main" id="{00000000-0008-0000-0E00-00009C010000}"/>
            </a:ext>
          </a:extLst>
        </xdr:cNvPr>
        <xdr:cNvSpPr txBox="1"/>
      </xdr:nvSpPr>
      <xdr:spPr>
        <a:xfrm>
          <a:off x="14389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3" name="【学校施設】&#10;一人当たり面積グラフ枠">
          <a:extLst>
            <a:ext uri="{FF2B5EF4-FFF2-40B4-BE49-F238E27FC236}">
              <a16:creationId xmlns:a16="http://schemas.microsoft.com/office/drawing/2014/main" id="{00000000-0008-0000-0E00-0000B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35" name="【学校施設】&#10;一人当たり面積最小値テキスト">
          <a:extLst>
            <a:ext uri="{FF2B5EF4-FFF2-40B4-BE49-F238E27FC236}">
              <a16:creationId xmlns:a16="http://schemas.microsoft.com/office/drawing/2014/main" id="{00000000-0008-0000-0E00-0000B301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37" name="【学校施設】&#10;一人当たり面積最大値テキスト">
          <a:extLst>
            <a:ext uri="{FF2B5EF4-FFF2-40B4-BE49-F238E27FC236}">
              <a16:creationId xmlns:a16="http://schemas.microsoft.com/office/drawing/2014/main" id="{00000000-0008-0000-0E00-0000B501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439" name="【学校施設】&#10;一人当たり面積平均値テキスト">
          <a:extLst>
            <a:ext uri="{FF2B5EF4-FFF2-40B4-BE49-F238E27FC236}">
              <a16:creationId xmlns:a16="http://schemas.microsoft.com/office/drawing/2014/main" id="{00000000-0008-0000-0E00-0000B7010000}"/>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21483</xdr:rowOff>
    </xdr:from>
    <xdr:to>
      <xdr:col>116</xdr:col>
      <xdr:colOff>114300</xdr:colOff>
      <xdr:row>63</xdr:row>
      <xdr:rowOff>123083</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2110700" y="108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163770</xdr:rowOff>
    </xdr:from>
    <xdr:ext cx="469744" cy="259045"/>
    <xdr:sp macro="" textlink="">
      <xdr:nvSpPr>
        <xdr:cNvPr id="450" name="【学校施設】&#10;一人当たり面積該当値テキスト">
          <a:extLst>
            <a:ext uri="{FF2B5EF4-FFF2-40B4-BE49-F238E27FC236}">
              <a16:creationId xmlns:a16="http://schemas.microsoft.com/office/drawing/2014/main" id="{00000000-0008-0000-0E00-0000C2010000}"/>
            </a:ext>
          </a:extLst>
        </xdr:cNvPr>
        <xdr:cNvSpPr txBox="1"/>
      </xdr:nvSpPr>
      <xdr:spPr>
        <a:xfrm>
          <a:off x="22199600" y="107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25050</xdr:rowOff>
    </xdr:from>
    <xdr:to>
      <xdr:col>112</xdr:col>
      <xdr:colOff>38100</xdr:colOff>
      <xdr:row>63</xdr:row>
      <xdr:rowOff>126650</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1272500" y="108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72283</xdr:rowOff>
    </xdr:from>
    <xdr:to>
      <xdr:col>116</xdr:col>
      <xdr:colOff>63500</xdr:colOff>
      <xdr:row>63</xdr:row>
      <xdr:rowOff>75850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21323300" y="10873633"/>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28478</xdr:rowOff>
    </xdr:from>
    <xdr:to>
      <xdr:col>107</xdr:col>
      <xdr:colOff>101600</xdr:colOff>
      <xdr:row>63</xdr:row>
      <xdr:rowOff>130078</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20383500" y="108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75850</xdr:rowOff>
    </xdr:from>
    <xdr:to>
      <xdr:col>111</xdr:col>
      <xdr:colOff>177800</xdr:colOff>
      <xdr:row>63</xdr:row>
      <xdr:rowOff>79278</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20434300" y="1087720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455" name="n_1aveValue【学校施設】&#10;一人当たり面積">
          <a:extLst>
            <a:ext uri="{FF2B5EF4-FFF2-40B4-BE49-F238E27FC236}">
              <a16:creationId xmlns:a16="http://schemas.microsoft.com/office/drawing/2014/main" id="{00000000-0008-0000-0E00-0000C701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456" name="n_2aveValue【学校施設】&#10;一人当たり面積">
          <a:extLst>
            <a:ext uri="{FF2B5EF4-FFF2-40B4-BE49-F238E27FC236}">
              <a16:creationId xmlns:a16="http://schemas.microsoft.com/office/drawing/2014/main" id="{00000000-0008-0000-0E00-0000C801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143268</xdr:rowOff>
    </xdr:from>
    <xdr:ext cx="469744" cy="259045"/>
    <xdr:sp macro="" textlink="">
      <xdr:nvSpPr>
        <xdr:cNvPr id="457" name="n_3aveValue【学校施設】&#10;一人当たり面積">
          <a:extLst>
            <a:ext uri="{FF2B5EF4-FFF2-40B4-BE49-F238E27FC236}">
              <a16:creationId xmlns:a16="http://schemas.microsoft.com/office/drawing/2014/main" id="{00000000-0008-0000-0E00-0000C9010000}"/>
            </a:ext>
          </a:extLst>
        </xdr:cNvPr>
        <xdr:cNvSpPr txBox="1"/>
      </xdr:nvSpPr>
      <xdr:spPr>
        <a:xfrm>
          <a:off x="19310427" y="106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117777</xdr:rowOff>
    </xdr:from>
    <xdr:ext cx="469744" cy="259045"/>
    <xdr:sp macro="" textlink="">
      <xdr:nvSpPr>
        <xdr:cNvPr id="458" name="n_1mainValue【学校施設】&#10;一人当たり面積">
          <a:extLst>
            <a:ext uri="{FF2B5EF4-FFF2-40B4-BE49-F238E27FC236}">
              <a16:creationId xmlns:a16="http://schemas.microsoft.com/office/drawing/2014/main" id="{00000000-0008-0000-0E00-0000CA010000}"/>
            </a:ext>
          </a:extLst>
        </xdr:cNvPr>
        <xdr:cNvSpPr txBox="1"/>
      </xdr:nvSpPr>
      <xdr:spPr>
        <a:xfrm>
          <a:off x="21075727" y="1091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121205</xdr:rowOff>
    </xdr:from>
    <xdr:ext cx="469744" cy="259045"/>
    <xdr:sp macro="" textlink="">
      <xdr:nvSpPr>
        <xdr:cNvPr id="459" name="n_2mainValue【学校施設】&#10;一人当たり面積">
          <a:extLst>
            <a:ext uri="{FF2B5EF4-FFF2-40B4-BE49-F238E27FC236}">
              <a16:creationId xmlns:a16="http://schemas.microsoft.com/office/drawing/2014/main" id="{00000000-0008-0000-0E00-0000CB010000}"/>
            </a:ext>
          </a:extLst>
        </xdr:cNvPr>
        <xdr:cNvSpPr txBox="1"/>
      </xdr:nvSpPr>
      <xdr:spPr>
        <a:xfrm>
          <a:off x="201994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及び公営住宅の有形固定資産減価償却率が類似団体平均値を大きく上回った。一方、道路及び橋りょう・トンネルは類似団体平均値並み又は低い水準となっている。延床面積を基準とした場合、学校教育系施設の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年以上を経過している。また、市営住宅は約</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年、約</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年以上を経過している。令和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年度に策定予定である「えびの市公共施設個別計画」に基づいて、優先順位を考慮しながら更新・統廃合・長寿命化を実施していきたい。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38100</xdr:rowOff>
    </xdr:from>
    <xdr:to>
      <xdr:col>24</xdr:col>
      <xdr:colOff>114300</xdr:colOff>
      <xdr:row>38</xdr:row>
      <xdr:rowOff>139700</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4584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F00-000047000000}"/>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88900</xdr:rowOff>
    </xdr:from>
    <xdr:to>
      <xdr:col>24</xdr:col>
      <xdr:colOff>63500</xdr:colOff>
      <xdr:row>38</xdr:row>
      <xdr:rowOff>114300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3797300" y="660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88900</xdr:rowOff>
    </xdr:from>
    <xdr:to>
      <xdr:col>15</xdr:col>
      <xdr:colOff>101600</xdr:colOff>
      <xdr:row>39</xdr:row>
      <xdr:rowOff>19050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857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139700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2908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6" name="n_1aveValue【図書館】&#10;有形固定資産減価償却率">
          <a:extLst>
            <a:ext uri="{FF2B5EF4-FFF2-40B4-BE49-F238E27FC236}">
              <a16:creationId xmlns:a16="http://schemas.microsoft.com/office/drawing/2014/main" id="{00000000-0008-0000-0F00-00004C000000}"/>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7" name="n_2aveValue【図書館】&#10;有形固定資産減価償却率">
          <a:extLst>
            <a:ext uri="{FF2B5EF4-FFF2-40B4-BE49-F238E27FC236}">
              <a16:creationId xmlns:a16="http://schemas.microsoft.com/office/drawing/2014/main" id="{00000000-0008-0000-0F00-00004D000000}"/>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a:extLst>
            <a:ext uri="{FF2B5EF4-FFF2-40B4-BE49-F238E27FC236}">
              <a16:creationId xmlns:a16="http://schemas.microsoft.com/office/drawing/2014/main" id="{00000000-0008-0000-0F00-00004E000000}"/>
            </a:ext>
          </a:extLst>
        </xdr:cNvPr>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10177</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35577</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F00-000065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F00-000067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F00-000069000000}"/>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88265</xdr:rowOff>
    </xdr:from>
    <xdr:to>
      <xdr:col>55</xdr:col>
      <xdr:colOff>50800</xdr:colOff>
      <xdr:row>39</xdr:row>
      <xdr:rowOff>18415</xdr:rowOff>
    </xdr:to>
    <xdr:sp macro="" textlink="">
      <xdr:nvSpPr>
        <xdr:cNvPr id="115" name="楕円 114">
          <a:extLst>
            <a:ext uri="{FF2B5EF4-FFF2-40B4-BE49-F238E27FC236}">
              <a16:creationId xmlns:a16="http://schemas.microsoft.com/office/drawing/2014/main" id="{00000000-0008-0000-0F00-000073000000}"/>
            </a:ext>
          </a:extLst>
        </xdr:cNvPr>
        <xdr:cNvSpPr/>
      </xdr:nvSpPr>
      <xdr:spPr>
        <a:xfrm>
          <a:off x="10426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111142</xdr:rowOff>
    </xdr:from>
    <xdr:ext cx="469744" cy="259045"/>
    <xdr:sp macro="" textlink="">
      <xdr:nvSpPr>
        <xdr:cNvPr id="116" name="【図書館】&#10;一人当たり面積該当値テキスト">
          <a:extLst>
            <a:ext uri="{FF2B5EF4-FFF2-40B4-BE49-F238E27FC236}">
              <a16:creationId xmlns:a16="http://schemas.microsoft.com/office/drawing/2014/main" id="{00000000-0008-0000-0F00-000074000000}"/>
            </a:ext>
          </a:extLst>
        </xdr:cNvPr>
        <xdr:cNvSpPr txBox="1"/>
      </xdr:nvSpPr>
      <xdr:spPr>
        <a:xfrm>
          <a:off x="10515600"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99695</xdr:rowOff>
    </xdr:from>
    <xdr:to>
      <xdr:col>50</xdr:col>
      <xdr:colOff>165100</xdr:colOff>
      <xdr:row>39</xdr:row>
      <xdr:rowOff>29845</xdr:rowOff>
    </xdr:to>
    <xdr:sp macro="" textlink="">
      <xdr:nvSpPr>
        <xdr:cNvPr id="117" name="楕円 116">
          <a:extLst>
            <a:ext uri="{FF2B5EF4-FFF2-40B4-BE49-F238E27FC236}">
              <a16:creationId xmlns:a16="http://schemas.microsoft.com/office/drawing/2014/main" id="{00000000-0008-0000-0F00-000075000000}"/>
            </a:ext>
          </a:extLst>
        </xdr:cNvPr>
        <xdr:cNvSpPr/>
      </xdr:nvSpPr>
      <xdr:spPr>
        <a:xfrm>
          <a:off x="9588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139065</xdr:rowOff>
    </xdr:from>
    <xdr:to>
      <xdr:col>55</xdr:col>
      <xdr:colOff>0</xdr:colOff>
      <xdr:row>38</xdr:row>
      <xdr:rowOff>150495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9639300" y="66541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150495</xdr:rowOff>
    </xdr:from>
    <xdr:to>
      <xdr:col>50</xdr:col>
      <xdr:colOff>114300</xdr:colOff>
      <xdr:row>39</xdr:row>
      <xdr:rowOff>41910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flipV="1">
          <a:off x="8750300" y="66655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1" name="n_1aveValue【図書館】&#10;一人当たり面積">
          <a:extLst>
            <a:ext uri="{FF2B5EF4-FFF2-40B4-BE49-F238E27FC236}">
              <a16:creationId xmlns:a16="http://schemas.microsoft.com/office/drawing/2014/main" id="{00000000-0008-0000-0F00-000079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2" name="n_2aveValue【図書館】&#10;一人当たり面積">
          <a:extLst>
            <a:ext uri="{FF2B5EF4-FFF2-40B4-BE49-F238E27FC236}">
              <a16:creationId xmlns:a16="http://schemas.microsoft.com/office/drawing/2014/main" id="{00000000-0008-0000-0F00-00007A000000}"/>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3" name="n_3aveValue【図書館】&#10;一人当たり面積">
          <a:extLst>
            <a:ext uri="{FF2B5EF4-FFF2-40B4-BE49-F238E27FC236}">
              <a16:creationId xmlns:a16="http://schemas.microsoft.com/office/drawing/2014/main" id="{00000000-0008-0000-0F00-00007B000000}"/>
            </a:ext>
          </a:extLst>
        </xdr:cNvPr>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46372</xdr:rowOff>
    </xdr:from>
    <xdr:ext cx="469744" cy="259045"/>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9391727"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0000000-0008-0000-0F00-000097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0000000-0008-0000-0F00-000099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F00-00009B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42545</xdr:rowOff>
    </xdr:from>
    <xdr:to>
      <xdr:col>24</xdr:col>
      <xdr:colOff>114300</xdr:colOff>
      <xdr:row>59</xdr:row>
      <xdr:rowOff>144145</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4584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65422</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00000000-0008-0000-0F00-0000A6000000}"/>
            </a:ext>
          </a:extLst>
        </xdr:cNvPr>
        <xdr:cNvSpPr txBox="1"/>
      </xdr:nvSpPr>
      <xdr:spPr>
        <a:xfrm>
          <a:off x="4673600"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3746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93345</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3797300" y="101593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34925</xdr:rowOff>
    </xdr:from>
    <xdr:to>
      <xdr:col>15</xdr:col>
      <xdr:colOff>101600</xdr:colOff>
      <xdr:row>59</xdr:row>
      <xdr:rowOff>136525</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2857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43815</xdr:rowOff>
    </xdr:from>
    <xdr:to>
      <xdr:col>19</xdr:col>
      <xdr:colOff>177800</xdr:colOff>
      <xdr:row>59</xdr:row>
      <xdr:rowOff>85725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2908300" y="1015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73" name="n_3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111142</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3582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153052</xdr:rowOff>
    </xdr:from>
    <xdr:ext cx="405111" cy="259045"/>
    <xdr:sp macro="" textlink="">
      <xdr:nvSpPr>
        <xdr:cNvPr id="175" name="n_2main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2705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F00-0000C6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F00-0000C8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F00-0000CA000000}"/>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126136</xdr:rowOff>
    </xdr:from>
    <xdr:to>
      <xdr:col>55</xdr:col>
      <xdr:colOff>50800</xdr:colOff>
      <xdr:row>63</xdr:row>
      <xdr:rowOff>56286</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4267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149013</xdr:rowOff>
    </xdr:from>
    <xdr:ext cx="469744" cy="259045"/>
    <xdr:sp macro="" textlink="">
      <xdr:nvSpPr>
        <xdr:cNvPr id="213" name="【体育館・プール】&#10;一人当たり面積該当値テキスト">
          <a:extLst>
            <a:ext uri="{FF2B5EF4-FFF2-40B4-BE49-F238E27FC236}">
              <a16:creationId xmlns:a16="http://schemas.microsoft.com/office/drawing/2014/main" id="{00000000-0008-0000-0F00-0000D5000000}"/>
            </a:ext>
          </a:extLst>
        </xdr:cNvPr>
        <xdr:cNvSpPr txBox="1"/>
      </xdr:nvSpPr>
      <xdr:spPr>
        <a:xfrm>
          <a:off x="10515600" y="106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100533</xdr:rowOff>
    </xdr:from>
    <xdr:to>
      <xdr:col>50</xdr:col>
      <xdr:colOff>165100</xdr:colOff>
      <xdr:row>63</xdr:row>
      <xdr:rowOff>30683</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9588500" y="107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151333</xdr:rowOff>
    </xdr:from>
    <xdr:to>
      <xdr:col>55</xdr:col>
      <xdr:colOff>0</xdr:colOff>
      <xdr:row>63</xdr:row>
      <xdr:rowOff>5486</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9639300" y="10781233"/>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104191</xdr:rowOff>
    </xdr:from>
    <xdr:to>
      <xdr:col>46</xdr:col>
      <xdr:colOff>38100</xdr:colOff>
      <xdr:row>63</xdr:row>
      <xdr:rowOff>34341</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8699500" y="107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151333</xdr:rowOff>
    </xdr:from>
    <xdr:to>
      <xdr:col>50</xdr:col>
      <xdr:colOff>114300</xdr:colOff>
      <xdr:row>62</xdr:row>
      <xdr:rowOff>154991</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8750300" y="107812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F00-0000DA000000}"/>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F00-0000DB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91559</xdr:rowOff>
    </xdr:from>
    <xdr:ext cx="469744" cy="259045"/>
    <xdr:sp macro="" textlink="">
      <xdr:nvSpPr>
        <xdr:cNvPr id="220" name="n_3aveValue【体育館・プール】&#10;一人当たり面積">
          <a:extLst>
            <a:ext uri="{FF2B5EF4-FFF2-40B4-BE49-F238E27FC236}">
              <a16:creationId xmlns:a16="http://schemas.microsoft.com/office/drawing/2014/main" id="{00000000-0008-0000-0F00-0000DC000000}"/>
            </a:ext>
          </a:extLst>
        </xdr:cNvPr>
        <xdr:cNvSpPr txBox="1"/>
      </xdr:nvSpPr>
      <xdr:spPr>
        <a:xfrm>
          <a:off x="7626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47210</xdr:rowOff>
    </xdr:from>
    <xdr:ext cx="469744" cy="259045"/>
    <xdr:sp macro="" textlink="">
      <xdr:nvSpPr>
        <xdr:cNvPr id="221" name="n_1mainValue【体育館・プール】&#10;一人当たり面積">
          <a:extLst>
            <a:ext uri="{FF2B5EF4-FFF2-40B4-BE49-F238E27FC236}">
              <a16:creationId xmlns:a16="http://schemas.microsoft.com/office/drawing/2014/main" id="{00000000-0008-0000-0F00-0000DD000000}"/>
            </a:ext>
          </a:extLst>
        </xdr:cNvPr>
        <xdr:cNvSpPr txBox="1"/>
      </xdr:nvSpPr>
      <xdr:spPr>
        <a:xfrm>
          <a:off x="9391727" y="105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50868</xdr:rowOff>
    </xdr:from>
    <xdr:ext cx="469744" cy="259045"/>
    <xdr:sp macro="" textlink="">
      <xdr:nvSpPr>
        <xdr:cNvPr id="222" name="n_2mainValue【体育館・プール】&#10;一人当たり面積">
          <a:extLst>
            <a:ext uri="{FF2B5EF4-FFF2-40B4-BE49-F238E27FC236}">
              <a16:creationId xmlns:a16="http://schemas.microsoft.com/office/drawing/2014/main" id="{00000000-0008-0000-0F00-0000DE000000}"/>
            </a:ext>
          </a:extLst>
        </xdr:cNvPr>
        <xdr:cNvSpPr txBox="1"/>
      </xdr:nvSpPr>
      <xdr:spPr>
        <a:xfrm>
          <a:off x="8515427" y="1050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00000000-0008-0000-0F00-0000F800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a:extLst>
            <a:ext uri="{FF2B5EF4-FFF2-40B4-BE49-F238E27FC236}">
              <a16:creationId xmlns:a16="http://schemas.microsoft.com/office/drawing/2014/main" id="{00000000-0008-0000-0F00-0000F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F00-0000FC00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00000000-0008-0000-0F00-000007010000}"/>
            </a:ext>
          </a:extLst>
        </xdr:cNvPr>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76200</xdr:rowOff>
    </xdr:from>
    <xdr:to>
      <xdr:col>24</xdr:col>
      <xdr:colOff>63500</xdr:colOff>
      <xdr:row>84</xdr:row>
      <xdr:rowOff>118111</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3797300" y="144780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109220</xdr:rowOff>
    </xdr:from>
    <xdr:to>
      <xdr:col>15</xdr:col>
      <xdr:colOff>101600</xdr:colOff>
      <xdr:row>85</xdr:row>
      <xdr:rowOff>39370</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2857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118111</xdr:rowOff>
    </xdr:from>
    <xdr:to>
      <xdr:col>19</xdr:col>
      <xdr:colOff>177800</xdr:colOff>
      <xdr:row>84</xdr:row>
      <xdr:rowOff>160020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2908300" y="145199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68" name="n_1aveValue【福祉施設】&#10;有形固定資産減価償却率">
          <a:extLst>
            <a:ext uri="{FF2B5EF4-FFF2-40B4-BE49-F238E27FC236}">
              <a16:creationId xmlns:a16="http://schemas.microsoft.com/office/drawing/2014/main" id="{00000000-0008-0000-0F00-00000C010000}"/>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9" name="n_2aveValue【福祉施設】&#10;有形固定資産減価償却率">
          <a:extLst>
            <a:ext uri="{FF2B5EF4-FFF2-40B4-BE49-F238E27FC236}">
              <a16:creationId xmlns:a16="http://schemas.microsoft.com/office/drawing/2014/main" id="{00000000-0008-0000-0F00-00000D01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0" name="n_3aveValue【福祉施設】&#10;有形固定資産減価償却率">
          <a:extLst>
            <a:ext uri="{FF2B5EF4-FFF2-40B4-BE49-F238E27FC236}">
              <a16:creationId xmlns:a16="http://schemas.microsoft.com/office/drawing/2014/main" id="{00000000-0008-0000-0F00-00000E010000}"/>
            </a:ext>
          </a:extLst>
        </xdr:cNvPr>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160038</xdr:rowOff>
    </xdr:from>
    <xdr:ext cx="405111" cy="259045"/>
    <xdr:sp macro="" textlink="">
      <xdr:nvSpPr>
        <xdr:cNvPr id="271" name="n_1mainValue【福祉施設】&#10;有形固定資産減価償却率">
          <a:extLst>
            <a:ext uri="{FF2B5EF4-FFF2-40B4-BE49-F238E27FC236}">
              <a16:creationId xmlns:a16="http://schemas.microsoft.com/office/drawing/2014/main" id="{00000000-0008-0000-0F00-00000F010000}"/>
            </a:ext>
          </a:extLst>
        </xdr:cNvPr>
        <xdr:cNvSpPr txBox="1"/>
      </xdr:nvSpPr>
      <xdr:spPr>
        <a:xfrm>
          <a:off x="3582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30497</xdr:rowOff>
    </xdr:from>
    <xdr:ext cx="405111" cy="259045"/>
    <xdr:sp macro="" textlink="">
      <xdr:nvSpPr>
        <xdr:cNvPr id="272" name="n_2mainValue【福祉施設】&#10;有形固定資産減価償却率">
          <a:extLst>
            <a:ext uri="{FF2B5EF4-FFF2-40B4-BE49-F238E27FC236}">
              <a16:creationId xmlns:a16="http://schemas.microsoft.com/office/drawing/2014/main" id="{00000000-0008-0000-0F00-000010010000}"/>
            </a:ext>
          </a:extLst>
        </xdr:cNvPr>
        <xdr:cNvSpPr txBox="1"/>
      </xdr:nvSpPr>
      <xdr:spPr>
        <a:xfrm>
          <a:off x="2705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0000000-0008-0000-0F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a:extLst>
            <a:ext uri="{FF2B5EF4-FFF2-40B4-BE49-F238E27FC236}">
              <a16:creationId xmlns:a16="http://schemas.microsoft.com/office/drawing/2014/main" id="{00000000-0008-0000-0F00-000029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a:extLst>
            <a:ext uri="{FF2B5EF4-FFF2-40B4-BE49-F238E27FC236}">
              <a16:creationId xmlns:a16="http://schemas.microsoft.com/office/drawing/2014/main" id="{00000000-0008-0000-0F00-00002B010000}"/>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1" name="【福祉施設】&#10;一人当たり面積平均値テキスト">
          <a:extLst>
            <a:ext uri="{FF2B5EF4-FFF2-40B4-BE49-F238E27FC236}">
              <a16:creationId xmlns:a16="http://schemas.microsoft.com/office/drawing/2014/main" id="{00000000-0008-0000-0F00-00002D01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F00-000038010000}"/>
            </a:ext>
          </a:extLst>
        </xdr:cNvPr>
        <xdr:cNvSpPr txBox="1"/>
      </xdr:nvSpPr>
      <xdr:spPr>
        <a:xfrm>
          <a:off x="10515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92711</xdr:rowOff>
    </xdr:from>
    <xdr:to>
      <xdr:col>50</xdr:col>
      <xdr:colOff>165100</xdr:colOff>
      <xdr:row>86</xdr:row>
      <xdr:rowOff>22861</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5885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143511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9639300" y="147142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95250</xdr:rowOff>
    </xdr:from>
    <xdr:to>
      <xdr:col>46</xdr:col>
      <xdr:colOff>38100</xdr:colOff>
      <xdr:row>86</xdr:row>
      <xdr:rowOff>25400</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8699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143511</xdr:rowOff>
    </xdr:from>
    <xdr:to>
      <xdr:col>50</xdr:col>
      <xdr:colOff>114300</xdr:colOff>
      <xdr:row>85</xdr:row>
      <xdr:rowOff>146050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8750300" y="14716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17" name="n_1aveValue【福祉施設】&#10;一人当たり面積">
          <a:extLst>
            <a:ext uri="{FF2B5EF4-FFF2-40B4-BE49-F238E27FC236}">
              <a16:creationId xmlns:a16="http://schemas.microsoft.com/office/drawing/2014/main" id="{00000000-0008-0000-0F00-00003D010000}"/>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8" name="n_2aveValue【福祉施設】&#10;一人当たり面積">
          <a:extLst>
            <a:ext uri="{FF2B5EF4-FFF2-40B4-BE49-F238E27FC236}">
              <a16:creationId xmlns:a16="http://schemas.microsoft.com/office/drawing/2014/main" id="{00000000-0008-0000-0F00-00003E010000}"/>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165116</xdr:rowOff>
    </xdr:from>
    <xdr:ext cx="469744" cy="259045"/>
    <xdr:sp macro="" textlink="">
      <xdr:nvSpPr>
        <xdr:cNvPr id="319" name="n_3aveValue【福祉施設】&#10;一人当たり面積">
          <a:extLst>
            <a:ext uri="{FF2B5EF4-FFF2-40B4-BE49-F238E27FC236}">
              <a16:creationId xmlns:a16="http://schemas.microsoft.com/office/drawing/2014/main" id="{00000000-0008-0000-0F00-00003F010000}"/>
            </a:ext>
          </a:extLst>
        </xdr:cNvPr>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13988</xdr:rowOff>
    </xdr:from>
    <xdr:ext cx="469744" cy="259045"/>
    <xdr:sp macro="" textlink="">
      <xdr:nvSpPr>
        <xdr:cNvPr id="320" name="n_1mainValue【福祉施設】&#10;一人当たり面積">
          <a:extLst>
            <a:ext uri="{FF2B5EF4-FFF2-40B4-BE49-F238E27FC236}">
              <a16:creationId xmlns:a16="http://schemas.microsoft.com/office/drawing/2014/main" id="{00000000-0008-0000-0F00-000040010000}"/>
            </a:ext>
          </a:extLst>
        </xdr:cNvPr>
        <xdr:cNvSpPr txBox="1"/>
      </xdr:nvSpPr>
      <xdr:spPr>
        <a:xfrm>
          <a:off x="9391727" y="1475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16527</xdr:rowOff>
    </xdr:from>
    <xdr:ext cx="469744" cy="259045"/>
    <xdr:sp macro="" textlink="">
      <xdr:nvSpPr>
        <xdr:cNvPr id="321" name="n_2mainValue【福祉施設】&#10;一人当たり面積">
          <a:extLst>
            <a:ext uri="{FF2B5EF4-FFF2-40B4-BE49-F238E27FC236}">
              <a16:creationId xmlns:a16="http://schemas.microsoft.com/office/drawing/2014/main" id="{00000000-0008-0000-0F00-000041010000}"/>
            </a:ext>
          </a:extLst>
        </xdr:cNvPr>
        <xdr:cNvSpPr txBox="1"/>
      </xdr:nvSpPr>
      <xdr:spPr>
        <a:xfrm>
          <a:off x="8515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00000000-0008-0000-0F00-00005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a:extLst>
            <a:ext uri="{FF2B5EF4-FFF2-40B4-BE49-F238E27FC236}">
              <a16:creationId xmlns:a16="http://schemas.microsoft.com/office/drawing/2014/main" id="{00000000-0008-0000-0F00-00005A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a:extLst>
            <a:ext uri="{FF2B5EF4-FFF2-40B4-BE49-F238E27FC236}">
              <a16:creationId xmlns:a16="http://schemas.microsoft.com/office/drawing/2014/main" id="{00000000-0008-0000-0F00-00005C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00000000-0008-0000-0F00-00005E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119380</xdr:rowOff>
    </xdr:from>
    <xdr:to>
      <xdr:col>24</xdr:col>
      <xdr:colOff>114300</xdr:colOff>
      <xdr:row>104</xdr:row>
      <xdr:rowOff>49530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4584700"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142257</xdr:rowOff>
    </xdr:from>
    <xdr:ext cx="405111" cy="259045"/>
    <xdr:sp macro="" textlink="">
      <xdr:nvSpPr>
        <xdr:cNvPr id="361" name="【市民会館】&#10;有形固定資産減価償却率該当値テキスト">
          <a:extLst>
            <a:ext uri="{FF2B5EF4-FFF2-40B4-BE49-F238E27FC236}">
              <a16:creationId xmlns:a16="http://schemas.microsoft.com/office/drawing/2014/main" id="{00000000-0008-0000-0F00-000069010000}"/>
            </a:ext>
          </a:extLst>
        </xdr:cNvPr>
        <xdr:cNvSpPr txBox="1"/>
      </xdr:nvSpPr>
      <xdr:spPr>
        <a:xfrm>
          <a:off x="4673600"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147320</xdr:rowOff>
    </xdr:from>
    <xdr:to>
      <xdr:col>20</xdr:col>
      <xdr:colOff>38100</xdr:colOff>
      <xdr:row>104</xdr:row>
      <xdr:rowOff>77470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3746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170180</xdr:rowOff>
    </xdr:from>
    <xdr:to>
      <xdr:col>24</xdr:col>
      <xdr:colOff>63500</xdr:colOff>
      <xdr:row>104</xdr:row>
      <xdr:rowOff>26670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3797300" y="178295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0</xdr:rowOff>
    </xdr:from>
    <xdr:to>
      <xdr:col>15</xdr:col>
      <xdr:colOff>101600</xdr:colOff>
      <xdr:row>104</xdr:row>
      <xdr:rowOff>101600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2857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26670</xdr:rowOff>
    </xdr:from>
    <xdr:to>
      <xdr:col>19</xdr:col>
      <xdr:colOff>177800</xdr:colOff>
      <xdr:row>104</xdr:row>
      <xdr:rowOff>50800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2908300" y="17857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a:extLst>
            <a:ext uri="{FF2B5EF4-FFF2-40B4-BE49-F238E27FC236}">
              <a16:creationId xmlns:a16="http://schemas.microsoft.com/office/drawing/2014/main" id="{00000000-0008-0000-0F00-00006E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67" name="n_2aveValue【市民会館】&#10;有形固定資産減価償却率">
          <a:extLst>
            <a:ext uri="{FF2B5EF4-FFF2-40B4-BE49-F238E27FC236}">
              <a16:creationId xmlns:a16="http://schemas.microsoft.com/office/drawing/2014/main" id="{00000000-0008-0000-0F00-00006F010000}"/>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68" name="n_3aveValue【市民会館】&#10;有形固定資産減価償却率">
          <a:extLst>
            <a:ext uri="{FF2B5EF4-FFF2-40B4-BE49-F238E27FC236}">
              <a16:creationId xmlns:a16="http://schemas.microsoft.com/office/drawing/2014/main" id="{00000000-0008-0000-0F00-000070010000}"/>
            </a:ext>
          </a:extLst>
        </xdr:cNvPr>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93997</xdr:rowOff>
    </xdr:from>
    <xdr:ext cx="405111" cy="259045"/>
    <xdr:sp macro="" textlink="">
      <xdr:nvSpPr>
        <xdr:cNvPr id="369" name="n_1mainValue【市民会館】&#10;有形固定資産減価償却率">
          <a:extLst>
            <a:ext uri="{FF2B5EF4-FFF2-40B4-BE49-F238E27FC236}">
              <a16:creationId xmlns:a16="http://schemas.microsoft.com/office/drawing/2014/main" id="{00000000-0008-0000-0F00-000071010000}"/>
            </a:ext>
          </a:extLst>
        </xdr:cNvPr>
        <xdr:cNvSpPr txBox="1"/>
      </xdr:nvSpPr>
      <xdr:spPr>
        <a:xfrm>
          <a:off x="3582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118127</xdr:rowOff>
    </xdr:from>
    <xdr:ext cx="405111" cy="259045"/>
    <xdr:sp macro="" textlink="">
      <xdr:nvSpPr>
        <xdr:cNvPr id="370" name="n_2mainValue【市民会館】&#10;有形固定資産減価償却率">
          <a:extLst>
            <a:ext uri="{FF2B5EF4-FFF2-40B4-BE49-F238E27FC236}">
              <a16:creationId xmlns:a16="http://schemas.microsoft.com/office/drawing/2014/main" id="{00000000-0008-0000-0F00-000072010000}"/>
            </a:ext>
          </a:extLst>
        </xdr:cNvPr>
        <xdr:cNvSpPr txBox="1"/>
      </xdr:nvSpPr>
      <xdr:spPr>
        <a:xfrm>
          <a:off x="2705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00000000-0008-0000-0F00-00008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a:extLst>
            <a:ext uri="{FF2B5EF4-FFF2-40B4-BE49-F238E27FC236}">
              <a16:creationId xmlns:a16="http://schemas.microsoft.com/office/drawing/2014/main" id="{00000000-0008-0000-0F00-00008B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a:extLst>
            <a:ext uri="{FF2B5EF4-FFF2-40B4-BE49-F238E27FC236}">
              <a16:creationId xmlns:a16="http://schemas.microsoft.com/office/drawing/2014/main" id="{00000000-0008-0000-0F00-00008D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9" name="【市民会館】&#10;一人当たり面積平均値テキスト">
          <a:extLst>
            <a:ext uri="{FF2B5EF4-FFF2-40B4-BE49-F238E27FC236}">
              <a16:creationId xmlns:a16="http://schemas.microsoft.com/office/drawing/2014/main" id="{00000000-0008-0000-0F00-00008F010000}"/>
            </a:ext>
          </a:extLst>
        </xdr:cNvPr>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97789</xdr:rowOff>
    </xdr:from>
    <xdr:to>
      <xdr:col>55</xdr:col>
      <xdr:colOff>50800</xdr:colOff>
      <xdr:row>107</xdr:row>
      <xdr:rowOff>27939</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0426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120666</xdr:rowOff>
    </xdr:from>
    <xdr:ext cx="469744" cy="259045"/>
    <xdr:sp macro="" textlink="">
      <xdr:nvSpPr>
        <xdr:cNvPr id="410" name="【市民会館】&#10;一人当たり面積該当値テキスト">
          <a:extLst>
            <a:ext uri="{FF2B5EF4-FFF2-40B4-BE49-F238E27FC236}">
              <a16:creationId xmlns:a16="http://schemas.microsoft.com/office/drawing/2014/main" id="{00000000-0008-0000-0F00-00009A010000}"/>
            </a:ext>
          </a:extLst>
        </xdr:cNvPr>
        <xdr:cNvSpPr txBox="1"/>
      </xdr:nvSpPr>
      <xdr:spPr>
        <a:xfrm>
          <a:off x="10515600"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107314</xdr:rowOff>
    </xdr:from>
    <xdr:to>
      <xdr:col>50</xdr:col>
      <xdr:colOff>165100</xdr:colOff>
      <xdr:row>107</xdr:row>
      <xdr:rowOff>37464</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9588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148589</xdr:rowOff>
    </xdr:from>
    <xdr:to>
      <xdr:col>55</xdr:col>
      <xdr:colOff>0</xdr:colOff>
      <xdr:row>106</xdr:row>
      <xdr:rowOff>158114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9639300" y="183222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113030</xdr:rowOff>
    </xdr:from>
    <xdr:to>
      <xdr:col>46</xdr:col>
      <xdr:colOff>38100</xdr:colOff>
      <xdr:row>107</xdr:row>
      <xdr:rowOff>43180</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8699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158114</xdr:rowOff>
    </xdr:from>
    <xdr:to>
      <xdr:col>50</xdr:col>
      <xdr:colOff>114300</xdr:colOff>
      <xdr:row>106</xdr:row>
      <xdr:rowOff>163830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8750300" y="183318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15" name="n_1aveValue【市民会館】&#10;一人当たり面積">
          <a:extLst>
            <a:ext uri="{FF2B5EF4-FFF2-40B4-BE49-F238E27FC236}">
              <a16:creationId xmlns:a16="http://schemas.microsoft.com/office/drawing/2014/main" id="{00000000-0008-0000-0F00-00009F010000}"/>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16" name="n_2aveValue【市民会館】&#10;一人当たり面積">
          <a:extLst>
            <a:ext uri="{FF2B5EF4-FFF2-40B4-BE49-F238E27FC236}">
              <a16:creationId xmlns:a16="http://schemas.microsoft.com/office/drawing/2014/main" id="{00000000-0008-0000-0F00-0000A001000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34941</xdr:rowOff>
    </xdr:from>
    <xdr:ext cx="469744" cy="259045"/>
    <xdr:sp macro="" textlink="">
      <xdr:nvSpPr>
        <xdr:cNvPr id="417" name="n_3aveValue【市民会館】&#10;一人当たり面積">
          <a:extLst>
            <a:ext uri="{FF2B5EF4-FFF2-40B4-BE49-F238E27FC236}">
              <a16:creationId xmlns:a16="http://schemas.microsoft.com/office/drawing/2014/main" id="{00000000-0008-0000-0F00-0000A1010000}"/>
            </a:ext>
          </a:extLst>
        </xdr:cNvPr>
        <xdr:cNvSpPr txBox="1"/>
      </xdr:nvSpPr>
      <xdr:spPr>
        <a:xfrm>
          <a:off x="7626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28591</xdr:rowOff>
    </xdr:from>
    <xdr:ext cx="469744" cy="259045"/>
    <xdr:sp macro="" textlink="">
      <xdr:nvSpPr>
        <xdr:cNvPr id="418" name="n_1mainValue【市民会館】&#10;一人当たり面積">
          <a:extLst>
            <a:ext uri="{FF2B5EF4-FFF2-40B4-BE49-F238E27FC236}">
              <a16:creationId xmlns:a16="http://schemas.microsoft.com/office/drawing/2014/main" id="{00000000-0008-0000-0F00-0000A2010000}"/>
            </a:ext>
          </a:extLst>
        </xdr:cNvPr>
        <xdr:cNvSpPr txBox="1"/>
      </xdr:nvSpPr>
      <xdr:spPr>
        <a:xfrm>
          <a:off x="93917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34307</xdr:rowOff>
    </xdr:from>
    <xdr:ext cx="469744" cy="259045"/>
    <xdr:sp macro="" textlink="">
      <xdr:nvSpPr>
        <xdr:cNvPr id="419" name="n_2mainValue【市民会館】&#10;一人当たり面積">
          <a:extLst>
            <a:ext uri="{FF2B5EF4-FFF2-40B4-BE49-F238E27FC236}">
              <a16:creationId xmlns:a16="http://schemas.microsoft.com/office/drawing/2014/main" id="{00000000-0008-0000-0F00-0000A3010000}"/>
            </a:ext>
          </a:extLst>
        </xdr:cNvPr>
        <xdr:cNvSpPr txBox="1"/>
      </xdr:nvSpPr>
      <xdr:spPr>
        <a:xfrm>
          <a:off x="8515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00000000-0008-0000-0F00-0000B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a:extLst>
            <a:ext uri="{FF2B5EF4-FFF2-40B4-BE49-F238E27FC236}">
              <a16:creationId xmlns:a16="http://schemas.microsoft.com/office/drawing/2014/main" id="{00000000-0008-0000-0F00-0000BE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00000000-0008-0000-0F00-0000C0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00000000-0008-0000-0F00-0000C2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49893</xdr:rowOff>
    </xdr:from>
    <xdr:to>
      <xdr:col>85</xdr:col>
      <xdr:colOff>177800</xdr:colOff>
      <xdr:row>36</xdr:row>
      <xdr:rowOff>151493</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6268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72770</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00000000-0008-0000-0F00-0000CD010000}"/>
            </a:ext>
          </a:extLst>
        </xdr:cNvPr>
        <xdr:cNvSpPr txBox="1"/>
      </xdr:nvSpPr>
      <xdr:spPr>
        <a:xfrm>
          <a:off x="16357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100693</xdr:rowOff>
    </xdr:from>
    <xdr:to>
      <xdr:col>85</xdr:col>
      <xdr:colOff>127000</xdr:colOff>
      <xdr:row>36</xdr:row>
      <xdr:rowOff>144780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5481300" y="62728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134801</xdr:rowOff>
    </xdr:from>
    <xdr:to>
      <xdr:col>76</xdr:col>
      <xdr:colOff>165100</xdr:colOff>
      <xdr:row>37</xdr:row>
      <xdr:rowOff>64951</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4541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14151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14592300" y="63169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a:extLst>
            <a:ext uri="{FF2B5EF4-FFF2-40B4-BE49-F238E27FC236}">
              <a16:creationId xmlns:a16="http://schemas.microsoft.com/office/drawing/2014/main" id="{00000000-0008-0000-0F00-0000D2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67" name="n_2aveValue【一般廃棄物処理施設】&#10;有形固定資産減価償却率">
          <a:extLst>
            <a:ext uri="{FF2B5EF4-FFF2-40B4-BE49-F238E27FC236}">
              <a16:creationId xmlns:a16="http://schemas.microsoft.com/office/drawing/2014/main" id="{00000000-0008-0000-0F00-0000D3010000}"/>
            </a:ext>
          </a:extLst>
        </xdr:cNvPr>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68" name="n_3aveValue【一般廃棄物処理施設】&#10;有形固定資産減価償却率">
          <a:extLst>
            <a:ext uri="{FF2B5EF4-FFF2-40B4-BE49-F238E27FC236}">
              <a16:creationId xmlns:a16="http://schemas.microsoft.com/office/drawing/2014/main" id="{00000000-0008-0000-0F00-0000D4010000}"/>
            </a:ext>
          </a:extLst>
        </xdr:cNvPr>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469" name="n_1mainValue【一般廃棄物処理施設】&#10;有形固定資産減価償却率">
          <a:extLst>
            <a:ext uri="{FF2B5EF4-FFF2-40B4-BE49-F238E27FC236}">
              <a16:creationId xmlns:a16="http://schemas.microsoft.com/office/drawing/2014/main" id="{00000000-0008-0000-0F00-0000D5010000}"/>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81478</xdr:rowOff>
    </xdr:from>
    <xdr:ext cx="405111" cy="259045"/>
    <xdr:sp macro="" textlink="">
      <xdr:nvSpPr>
        <xdr:cNvPr id="470" name="n_2mainValue【一般廃棄物処理施設】&#10;有形固定資産減価償却率">
          <a:extLst>
            <a:ext uri="{FF2B5EF4-FFF2-40B4-BE49-F238E27FC236}">
              <a16:creationId xmlns:a16="http://schemas.microsoft.com/office/drawing/2014/main" id="{00000000-0008-0000-0F00-0000D6010000}"/>
            </a:ext>
          </a:extLst>
        </xdr:cNvPr>
        <xdr:cNvSpPr txBox="1"/>
      </xdr:nvSpPr>
      <xdr:spPr>
        <a:xfrm>
          <a:off x="14389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a:extLst>
            <a:ext uri="{FF2B5EF4-FFF2-40B4-BE49-F238E27FC236}">
              <a16:creationId xmlns:a16="http://schemas.microsoft.com/office/drawing/2014/main" id="{00000000-0008-0000-0F00-0000E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a:extLst>
            <a:ext uri="{FF2B5EF4-FFF2-40B4-BE49-F238E27FC236}">
              <a16:creationId xmlns:a16="http://schemas.microsoft.com/office/drawing/2014/main" id="{00000000-0008-0000-0F00-0000F1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a:extLst>
            <a:ext uri="{FF2B5EF4-FFF2-40B4-BE49-F238E27FC236}">
              <a16:creationId xmlns:a16="http://schemas.microsoft.com/office/drawing/2014/main" id="{00000000-0008-0000-0F00-0000F3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a:extLst>
            <a:ext uri="{FF2B5EF4-FFF2-40B4-BE49-F238E27FC236}">
              <a16:creationId xmlns:a16="http://schemas.microsoft.com/office/drawing/2014/main" id="{00000000-0008-0000-0F00-0000F5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32840</xdr:rowOff>
    </xdr:from>
    <xdr:to>
      <xdr:col>102</xdr:col>
      <xdr:colOff>165100</xdr:colOff>
      <xdr:row>42</xdr:row>
      <xdr:rowOff>134440</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8666</xdr:rowOff>
    </xdr:from>
    <xdr:to>
      <xdr:col>116</xdr:col>
      <xdr:colOff>114300</xdr:colOff>
      <xdr:row>42</xdr:row>
      <xdr:rowOff>110266</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2110700" y="72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12" name="【一般廃棄物処理施設】&#10;一人当たり有形固定資産（償却資産）額該当値テキスト">
          <a:extLst>
            <a:ext uri="{FF2B5EF4-FFF2-40B4-BE49-F238E27FC236}">
              <a16:creationId xmlns:a16="http://schemas.microsoft.com/office/drawing/2014/main" id="{00000000-0008-0000-0F00-000000020000}"/>
            </a:ext>
          </a:extLst>
        </xdr:cNvPr>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9222</xdr:rowOff>
    </xdr:from>
    <xdr:to>
      <xdr:col>112</xdr:col>
      <xdr:colOff>38100</xdr:colOff>
      <xdr:row>42</xdr:row>
      <xdr:rowOff>110822</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1272500" y="72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59466</xdr:rowOff>
    </xdr:from>
    <xdr:to>
      <xdr:col>116</xdr:col>
      <xdr:colOff>63500</xdr:colOff>
      <xdr:row>42</xdr:row>
      <xdr:rowOff>60022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21323300" y="7260366"/>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10108</xdr:rowOff>
    </xdr:from>
    <xdr:to>
      <xdr:col>107</xdr:col>
      <xdr:colOff>101600</xdr:colOff>
      <xdr:row>42</xdr:row>
      <xdr:rowOff>111708</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20383500" y="72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60022</xdr:rowOff>
    </xdr:from>
    <xdr:to>
      <xdr:col>111</xdr:col>
      <xdr:colOff>177800</xdr:colOff>
      <xdr:row>42</xdr:row>
      <xdr:rowOff>60908</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20434300" y="7260922"/>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a:extLst>
            <a:ext uri="{FF2B5EF4-FFF2-40B4-BE49-F238E27FC236}">
              <a16:creationId xmlns:a16="http://schemas.microsoft.com/office/drawing/2014/main" id="{00000000-0008-0000-0F00-00000502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18" name="n_2aveValue【一般廃棄物処理施設】&#10;一人当たり有形固定資産（償却資産）額">
          <a:extLst>
            <a:ext uri="{FF2B5EF4-FFF2-40B4-BE49-F238E27FC236}">
              <a16:creationId xmlns:a16="http://schemas.microsoft.com/office/drawing/2014/main" id="{00000000-0008-0000-0F00-000006020000}"/>
            </a:ext>
          </a:extLst>
        </xdr:cNvPr>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150967</xdr:rowOff>
    </xdr:from>
    <xdr:ext cx="534377" cy="259045"/>
    <xdr:sp macro="" textlink="">
      <xdr:nvSpPr>
        <xdr:cNvPr id="519" name="n_3aveValue【一般廃棄物処理施設】&#10;一人当たり有形固定資産（償却資産）額">
          <a:extLst>
            <a:ext uri="{FF2B5EF4-FFF2-40B4-BE49-F238E27FC236}">
              <a16:creationId xmlns:a16="http://schemas.microsoft.com/office/drawing/2014/main" id="{00000000-0008-0000-0F00-000007020000}"/>
            </a:ext>
          </a:extLst>
        </xdr:cNvPr>
        <xdr:cNvSpPr txBox="1"/>
      </xdr:nvSpPr>
      <xdr:spPr>
        <a:xfrm>
          <a:off x="19278111" y="7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101949</xdr:rowOff>
    </xdr:from>
    <xdr:ext cx="599010" cy="259045"/>
    <xdr:sp macro="" textlink="">
      <xdr:nvSpPr>
        <xdr:cNvPr id="520" name="n_1mainValue【一般廃棄物処理施設】&#10;一人当たり有形固定資産（償却資産）額">
          <a:extLst>
            <a:ext uri="{FF2B5EF4-FFF2-40B4-BE49-F238E27FC236}">
              <a16:creationId xmlns:a16="http://schemas.microsoft.com/office/drawing/2014/main" id="{00000000-0008-0000-0F00-000008020000}"/>
            </a:ext>
          </a:extLst>
        </xdr:cNvPr>
        <xdr:cNvSpPr txBox="1"/>
      </xdr:nvSpPr>
      <xdr:spPr>
        <a:xfrm>
          <a:off x="21011095" y="730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128235</xdr:rowOff>
    </xdr:from>
    <xdr:ext cx="599010" cy="259045"/>
    <xdr:sp macro="" textlink="">
      <xdr:nvSpPr>
        <xdr:cNvPr id="521" name="n_2mainValue【一般廃棄物処理施設】&#10;一人当たり有形固定資産（償却資産）額">
          <a:extLst>
            <a:ext uri="{FF2B5EF4-FFF2-40B4-BE49-F238E27FC236}">
              <a16:creationId xmlns:a16="http://schemas.microsoft.com/office/drawing/2014/main" id="{00000000-0008-0000-0F00-000009020000}"/>
            </a:ext>
          </a:extLst>
        </xdr:cNvPr>
        <xdr:cNvSpPr txBox="1"/>
      </xdr:nvSpPr>
      <xdr:spPr>
        <a:xfrm>
          <a:off x="20134795" y="698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a:extLst>
            <a:ext uri="{FF2B5EF4-FFF2-40B4-BE49-F238E27FC236}">
              <a16:creationId xmlns:a16="http://schemas.microsoft.com/office/drawing/2014/main" id="{00000000-0008-0000-0F00-00002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a:extLst>
            <a:ext uri="{FF2B5EF4-FFF2-40B4-BE49-F238E27FC236}">
              <a16:creationId xmlns:a16="http://schemas.microsoft.com/office/drawing/2014/main" id="{00000000-0008-0000-0F00-00002402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a:extLst>
            <a:ext uri="{FF2B5EF4-FFF2-40B4-BE49-F238E27FC236}">
              <a16:creationId xmlns:a16="http://schemas.microsoft.com/office/drawing/2014/main" id="{00000000-0008-0000-0F00-000026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52" name="【保健センター・保健所】&#10;有形固定資産減価償却率平均値テキスト">
          <a:extLst>
            <a:ext uri="{FF2B5EF4-FFF2-40B4-BE49-F238E27FC236}">
              <a16:creationId xmlns:a16="http://schemas.microsoft.com/office/drawing/2014/main" id="{00000000-0008-0000-0F00-00002802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63517</xdr:rowOff>
    </xdr:from>
    <xdr:ext cx="405111" cy="259045"/>
    <xdr:sp macro="" textlink="">
      <xdr:nvSpPr>
        <xdr:cNvPr id="563" name="【保健センター・保健所】&#10;有形固定資産減価償却率該当値テキスト">
          <a:extLst>
            <a:ext uri="{FF2B5EF4-FFF2-40B4-BE49-F238E27FC236}">
              <a16:creationId xmlns:a16="http://schemas.microsoft.com/office/drawing/2014/main" id="{00000000-0008-0000-0F00-000033020000}"/>
            </a:ext>
          </a:extLst>
        </xdr:cNvPr>
        <xdr:cNvSpPr txBox="1"/>
      </xdr:nvSpPr>
      <xdr:spPr>
        <a:xfrm>
          <a:off x="16357600"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87993</xdr:rowOff>
    </xdr:from>
    <xdr:to>
      <xdr:col>81</xdr:col>
      <xdr:colOff>101600</xdr:colOff>
      <xdr:row>57</xdr:row>
      <xdr:rowOff>18143</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54305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138793</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15481300" y="969264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135346</xdr:rowOff>
    </xdr:from>
    <xdr:to>
      <xdr:col>76</xdr:col>
      <xdr:colOff>165100</xdr:colOff>
      <xdr:row>57</xdr:row>
      <xdr:rowOff>65496</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4541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138793</xdr:rowOff>
    </xdr:from>
    <xdr:to>
      <xdr:col>81</xdr:col>
      <xdr:colOff>50800</xdr:colOff>
      <xdr:row>57</xdr:row>
      <xdr:rowOff>14696</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14592300" y="973999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34670</xdr:rowOff>
    </xdr:from>
    <xdr:ext cx="405111" cy="259045"/>
    <xdr:sp macro="" textlink="">
      <xdr:nvSpPr>
        <xdr:cNvPr id="571" name="n_1main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5266044" y="946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82023</xdr:rowOff>
    </xdr:from>
    <xdr:ext cx="405111" cy="259045"/>
    <xdr:sp macro="" textlink="">
      <xdr:nvSpPr>
        <xdr:cNvPr id="572" name="n_2main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4389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00000000-0008-0000-0F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00000000-0008-0000-0F00-000055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00000000-0008-0000-0F00-000057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00000000-0008-0000-0F00-000059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612" name="【保健センター・保健所】&#10;一人当たり面積該当値テキスト">
          <a:extLst>
            <a:ext uri="{FF2B5EF4-FFF2-40B4-BE49-F238E27FC236}">
              <a16:creationId xmlns:a16="http://schemas.microsoft.com/office/drawing/2014/main" id="{00000000-0008-0000-0F00-000064020000}"/>
            </a:ext>
          </a:extLst>
        </xdr:cNvPr>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125730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21323300" y="1092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129540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20434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20" name="n_1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621" name="n_2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00000000-0008-0000-0F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2" name="【庁舎】&#10;有形固定資産減価償却率最小値テキスト">
          <a:extLst>
            <a:ext uri="{FF2B5EF4-FFF2-40B4-BE49-F238E27FC236}">
              <a16:creationId xmlns:a16="http://schemas.microsoft.com/office/drawing/2014/main" id="{00000000-0008-0000-0F00-000096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4" name="【庁舎】&#10;有形固定資産減価償却率最大値テキスト">
          <a:extLst>
            <a:ext uri="{FF2B5EF4-FFF2-40B4-BE49-F238E27FC236}">
              <a16:creationId xmlns:a16="http://schemas.microsoft.com/office/drawing/2014/main" id="{00000000-0008-0000-0F00-000098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66" name="【庁舎】&#10;有形固定資産減価償却率平均値テキスト">
          <a:extLst>
            <a:ext uri="{FF2B5EF4-FFF2-40B4-BE49-F238E27FC236}">
              <a16:creationId xmlns:a16="http://schemas.microsoft.com/office/drawing/2014/main" id="{00000000-0008-0000-0F00-00009A020000}"/>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53339</xdr:rowOff>
    </xdr:from>
    <xdr:to>
      <xdr:col>85</xdr:col>
      <xdr:colOff>177800</xdr:colOff>
      <xdr:row>102</xdr:row>
      <xdr:rowOff>154939</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6268700" y="175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76216</xdr:rowOff>
    </xdr:from>
    <xdr:ext cx="405111" cy="259045"/>
    <xdr:sp macro="" textlink="">
      <xdr:nvSpPr>
        <xdr:cNvPr id="677" name="【庁舎】&#10;有形固定資産減価償却率該当値テキスト">
          <a:extLst>
            <a:ext uri="{FF2B5EF4-FFF2-40B4-BE49-F238E27FC236}">
              <a16:creationId xmlns:a16="http://schemas.microsoft.com/office/drawing/2014/main" id="{00000000-0008-0000-0F00-0000A5020000}"/>
            </a:ext>
          </a:extLst>
        </xdr:cNvPr>
        <xdr:cNvSpPr txBox="1"/>
      </xdr:nvSpPr>
      <xdr:spPr>
        <a:xfrm>
          <a:off x="16357600" y="173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78739</xdr:rowOff>
    </xdr:from>
    <xdr:to>
      <xdr:col>81</xdr:col>
      <xdr:colOff>101600</xdr:colOff>
      <xdr:row>103</xdr:row>
      <xdr:rowOff>8889</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5430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104139</xdr:rowOff>
    </xdr:from>
    <xdr:to>
      <xdr:col>85</xdr:col>
      <xdr:colOff>127000</xdr:colOff>
      <xdr:row>102</xdr:row>
      <xdr:rowOff>129539</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15481300" y="175920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85089</xdr:rowOff>
    </xdr:from>
    <xdr:to>
      <xdr:col>76</xdr:col>
      <xdr:colOff>165100</xdr:colOff>
      <xdr:row>103</xdr:row>
      <xdr:rowOff>15239</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4541500" y="175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129539</xdr:rowOff>
    </xdr:from>
    <xdr:to>
      <xdr:col>81</xdr:col>
      <xdr:colOff>50800</xdr:colOff>
      <xdr:row>102</xdr:row>
      <xdr:rowOff>135889</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14592300" y="176174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682" name="n_1aveValue【庁舎】&#10;有形固定資産減価償却率">
          <a:extLst>
            <a:ext uri="{FF2B5EF4-FFF2-40B4-BE49-F238E27FC236}">
              <a16:creationId xmlns:a16="http://schemas.microsoft.com/office/drawing/2014/main" id="{00000000-0008-0000-0F00-0000AA020000}"/>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683" name="n_2aveValue【庁舎】&#10;有形固定資産減価償却率">
          <a:extLst>
            <a:ext uri="{FF2B5EF4-FFF2-40B4-BE49-F238E27FC236}">
              <a16:creationId xmlns:a16="http://schemas.microsoft.com/office/drawing/2014/main" id="{00000000-0008-0000-0F00-0000AB020000}"/>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684" name="n_3aveValue【庁舎】&#10;有形固定資産減価償却率">
          <a:extLst>
            <a:ext uri="{FF2B5EF4-FFF2-40B4-BE49-F238E27FC236}">
              <a16:creationId xmlns:a16="http://schemas.microsoft.com/office/drawing/2014/main" id="{00000000-0008-0000-0F00-0000AC020000}"/>
            </a:ext>
          </a:extLst>
        </xdr:cNvPr>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25416</xdr:rowOff>
    </xdr:from>
    <xdr:ext cx="405111" cy="259045"/>
    <xdr:sp macro="" textlink="">
      <xdr:nvSpPr>
        <xdr:cNvPr id="685" name="n_1mainValue【庁舎】&#10;有形固定資産減価償却率">
          <a:extLst>
            <a:ext uri="{FF2B5EF4-FFF2-40B4-BE49-F238E27FC236}">
              <a16:creationId xmlns:a16="http://schemas.microsoft.com/office/drawing/2014/main" id="{00000000-0008-0000-0F00-0000AD020000}"/>
            </a:ext>
          </a:extLst>
        </xdr:cNvPr>
        <xdr:cNvSpPr txBox="1"/>
      </xdr:nvSpPr>
      <xdr:spPr>
        <a:xfrm>
          <a:off x="152660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31766</xdr:rowOff>
    </xdr:from>
    <xdr:ext cx="405111" cy="259045"/>
    <xdr:sp macro="" textlink="">
      <xdr:nvSpPr>
        <xdr:cNvPr id="686" name="n_2mainValue【庁舎】&#10;有形固定資産減価償却率">
          <a:extLst>
            <a:ext uri="{FF2B5EF4-FFF2-40B4-BE49-F238E27FC236}">
              <a16:creationId xmlns:a16="http://schemas.microsoft.com/office/drawing/2014/main" id="{00000000-0008-0000-0F00-0000AE020000}"/>
            </a:ext>
          </a:extLst>
        </xdr:cNvPr>
        <xdr:cNvSpPr txBox="1"/>
      </xdr:nvSpPr>
      <xdr:spPr>
        <a:xfrm>
          <a:off x="14389744" y="1734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a:extLst>
            <a:ext uri="{FF2B5EF4-FFF2-40B4-BE49-F238E27FC236}">
              <a16:creationId xmlns:a16="http://schemas.microsoft.com/office/drawing/2014/main" id="{00000000-0008-0000-0F00-0000C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13" name="【庁舎】&#10;一人当たり面積最小値テキスト">
          <a:extLst>
            <a:ext uri="{FF2B5EF4-FFF2-40B4-BE49-F238E27FC236}">
              <a16:creationId xmlns:a16="http://schemas.microsoft.com/office/drawing/2014/main" id="{00000000-0008-0000-0F00-0000C902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15" name="【庁舎】&#10;一人当たり面積最大値テキスト">
          <a:extLst>
            <a:ext uri="{FF2B5EF4-FFF2-40B4-BE49-F238E27FC236}">
              <a16:creationId xmlns:a16="http://schemas.microsoft.com/office/drawing/2014/main" id="{00000000-0008-0000-0F00-0000CB02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17" name="【庁舎】&#10;一人当たり面積平均値テキスト">
          <a:extLst>
            <a:ext uri="{FF2B5EF4-FFF2-40B4-BE49-F238E27FC236}">
              <a16:creationId xmlns:a16="http://schemas.microsoft.com/office/drawing/2014/main" id="{00000000-0008-0000-0F00-0000CD020000}"/>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102144</xdr:rowOff>
    </xdr:from>
    <xdr:to>
      <xdr:col>116</xdr:col>
      <xdr:colOff>114300</xdr:colOff>
      <xdr:row>105</xdr:row>
      <xdr:rowOff>32294</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22110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125021</xdr:rowOff>
    </xdr:from>
    <xdr:ext cx="469744" cy="259045"/>
    <xdr:sp macro="" textlink="">
      <xdr:nvSpPr>
        <xdr:cNvPr id="728" name="【庁舎】&#10;一人当たり面積該当値テキスト">
          <a:extLst>
            <a:ext uri="{FF2B5EF4-FFF2-40B4-BE49-F238E27FC236}">
              <a16:creationId xmlns:a16="http://schemas.microsoft.com/office/drawing/2014/main" id="{00000000-0008-0000-0F00-0000D8020000}"/>
            </a:ext>
          </a:extLst>
        </xdr:cNvPr>
        <xdr:cNvSpPr txBox="1"/>
      </xdr:nvSpPr>
      <xdr:spPr>
        <a:xfrm>
          <a:off x="22199600" y="1778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115207</xdr:rowOff>
    </xdr:from>
    <xdr:to>
      <xdr:col>112</xdr:col>
      <xdr:colOff>38100</xdr:colOff>
      <xdr:row>105</xdr:row>
      <xdr:rowOff>45357</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21272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152944</xdr:rowOff>
    </xdr:from>
    <xdr:to>
      <xdr:col>116</xdr:col>
      <xdr:colOff>63500</xdr:colOff>
      <xdr:row>104</xdr:row>
      <xdr:rowOff>166007</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21323300" y="1798374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66221</xdr:rowOff>
    </xdr:from>
    <xdr:to>
      <xdr:col>107</xdr:col>
      <xdr:colOff>101600</xdr:colOff>
      <xdr:row>104</xdr:row>
      <xdr:rowOff>167821</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20383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117021</xdr:rowOff>
    </xdr:from>
    <xdr:to>
      <xdr:col>111</xdr:col>
      <xdr:colOff>177800</xdr:colOff>
      <xdr:row>104</xdr:row>
      <xdr:rowOff>166007</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20434300" y="1794782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733" name="n_1aveValue【庁舎】&#10;一人当たり面積">
          <a:extLst>
            <a:ext uri="{FF2B5EF4-FFF2-40B4-BE49-F238E27FC236}">
              <a16:creationId xmlns:a16="http://schemas.microsoft.com/office/drawing/2014/main" id="{00000000-0008-0000-0F00-0000DD020000}"/>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34" name="n_2aveValue【庁舎】&#10;一人当たり面積">
          <a:extLst>
            <a:ext uri="{FF2B5EF4-FFF2-40B4-BE49-F238E27FC236}">
              <a16:creationId xmlns:a16="http://schemas.microsoft.com/office/drawing/2014/main" id="{00000000-0008-0000-0F00-0000DE020000}"/>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84745</xdr:rowOff>
    </xdr:from>
    <xdr:ext cx="469744" cy="259045"/>
    <xdr:sp macro="" textlink="">
      <xdr:nvSpPr>
        <xdr:cNvPr id="735" name="n_3aveValue【庁舎】&#10;一人当たり面積">
          <a:extLst>
            <a:ext uri="{FF2B5EF4-FFF2-40B4-BE49-F238E27FC236}">
              <a16:creationId xmlns:a16="http://schemas.microsoft.com/office/drawing/2014/main" id="{00000000-0008-0000-0F00-0000DF020000}"/>
            </a:ext>
          </a:extLst>
        </xdr:cNvPr>
        <xdr:cNvSpPr txBox="1"/>
      </xdr:nvSpPr>
      <xdr:spPr>
        <a:xfrm>
          <a:off x="19310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61884</xdr:rowOff>
    </xdr:from>
    <xdr:ext cx="469744" cy="259045"/>
    <xdr:sp macro="" textlink="">
      <xdr:nvSpPr>
        <xdr:cNvPr id="736" name="n_1mainValue【庁舎】&#10;一人当たり面積">
          <a:extLst>
            <a:ext uri="{FF2B5EF4-FFF2-40B4-BE49-F238E27FC236}">
              <a16:creationId xmlns:a16="http://schemas.microsoft.com/office/drawing/2014/main" id="{00000000-0008-0000-0F00-0000E0020000}"/>
            </a:ext>
          </a:extLst>
        </xdr:cNvPr>
        <xdr:cNvSpPr txBox="1"/>
      </xdr:nvSpPr>
      <xdr:spPr>
        <a:xfrm>
          <a:off x="2107572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12898</xdr:rowOff>
    </xdr:from>
    <xdr:ext cx="469744" cy="259045"/>
    <xdr:sp macro="" textlink="">
      <xdr:nvSpPr>
        <xdr:cNvPr id="737" name="n_2mainValue【庁舎】&#10;一人当たり面積">
          <a:extLst>
            <a:ext uri="{FF2B5EF4-FFF2-40B4-BE49-F238E27FC236}">
              <a16:creationId xmlns:a16="http://schemas.microsoft.com/office/drawing/2014/main" id="{00000000-0008-0000-0F00-0000E1020000}"/>
            </a:ext>
          </a:extLst>
        </xdr:cNvPr>
        <xdr:cNvSpPr txBox="1"/>
      </xdr:nvSpPr>
      <xdr:spPr>
        <a:xfrm>
          <a:off x="2019942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有形固定資産減価償却率は福祉施設を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除く全ての施設項目で類似団体平均値より高い水準となった。特に一般廃棄物処理施設、保健センター・保健所、庁舎は類似団体平均値を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％以上も上回る結果となっている。一般廃棄物処理施設に該当する美化センター及び最終処分場は平成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年の建設、環境センターは平成元年の建設である。平成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年度当該調査で</a:t>
          </a:r>
          <a:r>
            <a:rPr kumimoji="1" lang="ja-JP" altLang="en-US" sz="1300">
              <a:latin typeface="ＭＳ Ｐゴシック" panose="020B0600070205080204" pitchFamily="50" charset="-128"/>
              <a:ea typeface="ＭＳ Ｐゴシック" panose="020B0600070205080204" pitchFamily="50" charset="-128"/>
            </a:rPr>
            <a:t>は類似団体平均値並みであったが、今回の調査で類似団体平均値が急落し大きく乖離することとなった。保健センターは昭和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年度に建設し、平成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年度に集会所を増設したが、それ以来大きな改修を行っていない。築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年が経過しており、個別施設計画に則って施設の長寿命化を図る。庁舎は昭和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年建設（別館は平成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年建設）で築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ており、老朽化が激しい。個別施設計画に基づいて点検や修繕等を実施し、予防保全型の維持管理を行っていきたい。その他の施設についても施設利用者の利便性、公共サービスの維持・向上を考慮しつつ、施設の適正な維持管理に努め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財政力指数は前年度と増減なく</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近年増加傾向にあるが、これは公債費の減少や人口減少等に起因する基準財政需要額の減少傾向によるもので、類似団体平均や県平均を下回るなど、財政基盤は弱い状況にある。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基準財政収入においては固定資産税の増加等が見られるが、今後、人口減少に伴う住民税等の減少傾向が予想されるため、引き続き市税の徴収率向上を図り、財政基盤の強化に努める。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経常収支比率が前年度比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抑制に努めたことにより、経常経費充当一般財源は減少した一方、固定資産の評価替えの影響や所得・法人収入の減等による地方税の減少、普通交付税の減少等経常一般財源の減少が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財政構造の弾力性は類似団体及び県平均より低いことから、今後も公債費抑制のため、大型事業の財源に補助金を活用する等、義務的経費の削減に努める。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70213</xdr:rowOff>
    </xdr:from>
    <xdr:to>
      <xdr:col>23</xdr:col>
      <xdr:colOff>133350</xdr:colOff>
      <xdr:row>60</xdr:row>
      <xdr:rowOff>104684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5721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59872</xdr:rowOff>
    </xdr:from>
    <xdr:to>
      <xdr:col>19</xdr:col>
      <xdr:colOff>133350</xdr:colOff>
      <xdr:row>60</xdr:row>
      <xdr:rowOff>70213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468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60</xdr:row>
      <xdr:rowOff>59872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4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60</xdr:row>
      <xdr:rowOff>63319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468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53884</xdr:rowOff>
    </xdr:from>
    <xdr:to>
      <xdr:col>23</xdr:col>
      <xdr:colOff>184150</xdr:colOff>
      <xdr:row>60</xdr:row>
      <xdr:rowOff>155484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25961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1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19413</xdr:rowOff>
    </xdr:from>
    <xdr:to>
      <xdr:col>19</xdr:col>
      <xdr:colOff>184150</xdr:colOff>
      <xdr:row>60</xdr:row>
      <xdr:rowOff>121013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105790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9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9072</xdr:rowOff>
    </xdr:from>
    <xdr:to>
      <xdr:col>15</xdr:col>
      <xdr:colOff>133350</xdr:colOff>
      <xdr:row>60</xdr:row>
      <xdr:rowOff>110672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95449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95449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12519</xdr:rowOff>
    </xdr:from>
    <xdr:to>
      <xdr:col>7</xdr:col>
      <xdr:colOff>31750</xdr:colOff>
      <xdr:row>60</xdr:row>
      <xdr:rowOff>114119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98896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ふるさと寄附金推進経費の減による物件費の減少はあるが、全般的な職員給与費の増により人件費が増加したことに加え、前年度から人口が</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人減少したため、人口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3,462</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日に譲渡されたえびの高原関連施設の施設維持管理費や、会計年度任用職員制度の導入に伴う人件費の増など、今後の増加が見込まれる。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52465</xdr:rowOff>
    </xdr:from>
    <xdr:to>
      <xdr:col>23</xdr:col>
      <xdr:colOff>133350</xdr:colOff>
      <xdr:row>85</xdr:row>
      <xdr:rowOff>73351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25715"/>
          <a:ext cx="8382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49817</xdr:rowOff>
    </xdr:from>
    <xdr:to>
      <xdr:col>19</xdr:col>
      <xdr:colOff>133350</xdr:colOff>
      <xdr:row>85</xdr:row>
      <xdr:rowOff>52465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23067"/>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95538</xdr:rowOff>
    </xdr:from>
    <xdr:to>
      <xdr:col>15</xdr:col>
      <xdr:colOff>82550</xdr:colOff>
      <xdr:row>85</xdr:row>
      <xdr:rowOff>49817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97338"/>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64060</xdr:rowOff>
    </xdr:from>
    <xdr:to>
      <xdr:col>11</xdr:col>
      <xdr:colOff>31750</xdr:colOff>
      <xdr:row>84</xdr:row>
      <xdr:rowOff>95538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65860"/>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22551</xdr:rowOff>
    </xdr:from>
    <xdr:to>
      <xdr:col>23</xdr:col>
      <xdr:colOff>184150</xdr:colOff>
      <xdr:row>85</xdr:row>
      <xdr:rowOff>124151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166078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6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1665</xdr:rowOff>
    </xdr:from>
    <xdr:to>
      <xdr:col>19</xdr:col>
      <xdr:colOff>184150</xdr:colOff>
      <xdr:row>85</xdr:row>
      <xdr:rowOff>103265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88042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61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170467</xdr:rowOff>
    </xdr:from>
    <xdr:to>
      <xdr:col>15</xdr:col>
      <xdr:colOff>133350</xdr:colOff>
      <xdr:row>85</xdr:row>
      <xdr:rowOff>100617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85394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5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44738</xdr:rowOff>
    </xdr:from>
    <xdr:to>
      <xdr:col>11</xdr:col>
      <xdr:colOff>82550</xdr:colOff>
      <xdr:row>84</xdr:row>
      <xdr:rowOff>146338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131115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3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13260</xdr:rowOff>
    </xdr:from>
    <xdr:to>
      <xdr:col>7</xdr:col>
      <xdr:colOff>31750</xdr:colOff>
      <xdr:row>84</xdr:row>
      <xdr:rowOff>114860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99637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0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一時は偏っていた職員の年齢層も徐々に均等化が図られ、前年度比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ポイントの改善となっている。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また、全国市平均を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ポイント下回り、類似団体平均との差も前年度比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ポイント是正されている。今後も公務員制度の動向を見極めながら、給与水準の適正化に努める。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136979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841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11491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531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57452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990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11491</xdr:rowOff>
    </xdr:from>
    <xdr:to>
      <xdr:col>68</xdr:col>
      <xdr:colOff>152400</xdr:colOff>
      <xdr:row>88</xdr:row>
      <xdr:rowOff>57452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990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132141</xdr:rowOff>
    </xdr:from>
    <xdr:to>
      <xdr:col>64</xdr:col>
      <xdr:colOff>152400</xdr:colOff>
      <xdr:row>88</xdr:row>
      <xdr:rowOff>62291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47068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職員数自体は前年度と変化は無いものの、人口が前年より</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人減少したため、依然として類似団体、全国平均及び県平均より高い数値に位置している。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今後も指定管理者制度の推進、庁内の機構改革や業務システムの活用などによる集中化を進め、適正な定数管理を図っていく。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94766</xdr:rowOff>
    </xdr:from>
    <xdr:to>
      <xdr:col>81</xdr:col>
      <xdr:colOff>44450</xdr:colOff>
      <xdr:row>63</xdr:row>
      <xdr:rowOff>116598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96116"/>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69487</xdr:rowOff>
    </xdr:from>
    <xdr:to>
      <xdr:col>77</xdr:col>
      <xdr:colOff>44450</xdr:colOff>
      <xdr:row>63</xdr:row>
      <xdr:rowOff>94766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7083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56848</xdr:rowOff>
    </xdr:from>
    <xdr:to>
      <xdr:col>72</xdr:col>
      <xdr:colOff>203200</xdr:colOff>
      <xdr:row>63</xdr:row>
      <xdr:rowOff>69487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58198"/>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16631</xdr:rowOff>
    </xdr:from>
    <xdr:to>
      <xdr:col>68</xdr:col>
      <xdr:colOff>152400</xdr:colOff>
      <xdr:row>63</xdr:row>
      <xdr:rowOff>56848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1798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65798</xdr:rowOff>
    </xdr:from>
    <xdr:to>
      <xdr:col>81</xdr:col>
      <xdr:colOff>95250</xdr:colOff>
      <xdr:row>63</xdr:row>
      <xdr:rowOff>167398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37875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3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43966</xdr:rowOff>
    </xdr:from>
    <xdr:to>
      <xdr:col>77</xdr:col>
      <xdr:colOff>95250</xdr:colOff>
      <xdr:row>63</xdr:row>
      <xdr:rowOff>145566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130343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3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18687</xdr:rowOff>
    </xdr:from>
    <xdr:to>
      <xdr:col>73</xdr:col>
      <xdr:colOff>44450</xdr:colOff>
      <xdr:row>63</xdr:row>
      <xdr:rowOff>120287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105064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6048</xdr:rowOff>
    </xdr:from>
    <xdr:to>
      <xdr:col>68</xdr:col>
      <xdr:colOff>203200</xdr:colOff>
      <xdr:row>63</xdr:row>
      <xdr:rowOff>107648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92425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9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137281</xdr:rowOff>
    </xdr:from>
    <xdr:to>
      <xdr:col>64</xdr:col>
      <xdr:colOff>152400</xdr:colOff>
      <xdr:row>63</xdr:row>
      <xdr:rowOff>67431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52208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ポイント減少した。起債抑制による元利償還金の減少が大きな要因になっている。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ここ数年は実質公債費比率の減少が続いているが、平成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年度にかけて地方債借入が大幅に増加しており、元金償還が始まる令和元年度以降は比率の増加が見込まれる。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また、準元利償還金についても任意削減が厳しい部分もあるため、起債対象事業の緊急性・必要性の検討や他財源の確保に加え、交付税算入率の高い地方債を活用するなど、比率抑制に努めていく。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58738</xdr:rowOff>
    </xdr:from>
    <xdr:to>
      <xdr:col>81</xdr:col>
      <xdr:colOff>44450</xdr:colOff>
      <xdr:row>36</xdr:row>
      <xdr:rowOff>60748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23093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60748</xdr:rowOff>
    </xdr:from>
    <xdr:to>
      <xdr:col>77</xdr:col>
      <xdr:colOff>44450</xdr:colOff>
      <xdr:row>36</xdr:row>
      <xdr:rowOff>62759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23294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62759</xdr:rowOff>
    </xdr:from>
    <xdr:to>
      <xdr:col>72</xdr:col>
      <xdr:colOff>203200</xdr:colOff>
      <xdr:row>36</xdr:row>
      <xdr:rowOff>70803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2349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70803</xdr:rowOff>
    </xdr:from>
    <xdr:to>
      <xdr:col>68</xdr:col>
      <xdr:colOff>152400</xdr:colOff>
      <xdr:row>36</xdr:row>
      <xdr:rowOff>80857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24300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81720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7938</xdr:rowOff>
    </xdr:from>
    <xdr:to>
      <xdr:col>81</xdr:col>
      <xdr:colOff>95250</xdr:colOff>
      <xdr:row>36</xdr:row>
      <xdr:rowOff>109538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100665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0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9948</xdr:rowOff>
    </xdr:from>
    <xdr:to>
      <xdr:col>77</xdr:col>
      <xdr:colOff>95250</xdr:colOff>
      <xdr:row>36</xdr:row>
      <xdr:rowOff>111548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1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121725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59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11959</xdr:rowOff>
    </xdr:from>
    <xdr:to>
      <xdr:col>73</xdr:col>
      <xdr:colOff>44450</xdr:colOff>
      <xdr:row>36</xdr:row>
      <xdr:rowOff>113559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1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123736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595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20003</xdr:rowOff>
    </xdr:from>
    <xdr:to>
      <xdr:col>68</xdr:col>
      <xdr:colOff>203200</xdr:colOff>
      <xdr:row>36</xdr:row>
      <xdr:rowOff>121603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131780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596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30057</xdr:rowOff>
    </xdr:from>
    <xdr:to>
      <xdr:col>64</xdr:col>
      <xdr:colOff>152400</xdr:colOff>
      <xdr:row>36</xdr:row>
      <xdr:rowOff>131657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141834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59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将来負担比率は発生しなかったが、ここ数年の大型事業の実施に伴う地方債借入により地方債現在高が増になっていることに加え、全体的な基金の減少により将来負担額の増加及び充当可能基金額の減少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今後も大型事業が控えている状況にあるため、将来負担に留意しつつ適正な予算執行に努めていく。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146631</xdr:rowOff>
    </xdr:from>
    <xdr:to>
      <xdr:col>68</xdr:col>
      <xdr:colOff>203200</xdr:colOff>
      <xdr:row>14</xdr:row>
      <xdr:rowOff>76781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ポイント増となった。これは、前年度より退職者及び新規採用者が減になったことによる、いわゆる新陳代謝を上回る全体的な職員給の増によるもの。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今後、会計年度任用職員制度による人件費の増が見込まれるため、行政改革大綱に基づく事務事業の見直し及び職員の適正配置を継続していく。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06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506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85852</xdr:rowOff>
    </xdr:from>
    <xdr:to>
      <xdr:col>15</xdr:col>
      <xdr:colOff>98425</xdr:colOff>
      <xdr:row>38</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00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872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62484</xdr:rowOff>
    </xdr:from>
    <xdr:to>
      <xdr:col>24</xdr:col>
      <xdr:colOff>76200</xdr:colOff>
      <xdr:row>38</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34561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35052</xdr:rowOff>
    </xdr:from>
    <xdr:to>
      <xdr:col>15</xdr:col>
      <xdr:colOff>149225</xdr:colOff>
      <xdr:row>38</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121429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ポイント減となった。これは、指定管理者制度を活用している公共施設管理経費について心のふるさと基金を多く充当したことにより、一般財源充当が減少したことによるもの。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一方で経常的な物件費自体は年々増加傾向にあることから、必要性と費用対効果の検証を行いながら経常経費の削減に努める。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39914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845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159657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26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18</xdr:row>
      <xdr:rowOff>159657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23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137886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26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ポイントの増になっている。これは障がい者福祉サービス及び生活保護費の大幅な増によるもの。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高齢化や保育料の無償化により今後とも扶助費の増が見込まれるが、生活保護の資格審査の適正化等により、上昇傾向の抑制に努める。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207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57</xdr:row>
      <xdr:rowOff>48078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594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59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ポイントの減少となった主な要因は、施設更新に要する経費の増に伴う維持補修費の減少及び国民健康保険等公営事業への繰出金が軒並み減少に転じたことによるもの。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老朽化や高齢化に伴う医療費や介護事業の増などその他経費の増が見込まれ、今後、公共施設等総合管理計画に基づく維持管理の適正化や保険料の適正化を図るなど、税収を財源とする普通会計の負担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76381</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425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57</xdr:row>
      <xdr:rowOff>76381</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35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63319</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22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50256</xdr:rowOff>
    </xdr:from>
    <xdr:to>
      <xdr:col>69</xdr:col>
      <xdr:colOff>92075</xdr:colOff>
      <xdr:row>57</xdr:row>
      <xdr:rowOff>128633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229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98896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170906</xdr:rowOff>
    </xdr:from>
    <xdr:to>
      <xdr:col>69</xdr:col>
      <xdr:colOff>142875</xdr:colOff>
      <xdr:row>57</xdr:row>
      <xdr:rowOff>101056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85833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164210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他会計補助金の減少等によりポイント算定の分子に当たる補助費等の経常一般財源充当は減少したが、分母に当たる地方税や普通交付税の減が大きく、前年度比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補助金は経常収支比率に大きく影響するため、平成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年度から実施している補助金適正化に関する指針に基づく補助事業評価を継続し、補助金の終期をあらかじめ定める等、補助金適正化を推進する。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26416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40132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40132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39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大型事業の償還完了に伴い元金</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百万円、利子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百万円の減により前年度比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年度までの大型事業により、元金償還が始まる令和元年度以降に公債費の増加が見込まれることから、起債対象事業の必要性を検討するなど、起債抑制に努めていく。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74</xdr:row>
      <xdr:rowOff>41275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228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33655</xdr:rowOff>
    </xdr:from>
    <xdr:to>
      <xdr:col>19</xdr:col>
      <xdr:colOff>187325</xdr:colOff>
      <xdr:row>74</xdr:row>
      <xdr:rowOff>41275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720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33655</xdr:rowOff>
    </xdr:from>
    <xdr:to>
      <xdr:col>15</xdr:col>
      <xdr:colOff>98425</xdr:colOff>
      <xdr:row>74</xdr:row>
      <xdr:rowOff>41275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20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41275</xdr:rowOff>
    </xdr:from>
    <xdr:to>
      <xdr:col>11</xdr:col>
      <xdr:colOff>9525</xdr:colOff>
      <xdr:row>74</xdr:row>
      <xdr:rowOff>56515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285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34942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64787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161925</xdr:rowOff>
    </xdr:from>
    <xdr:to>
      <xdr:col>20</xdr:col>
      <xdr:colOff>38100</xdr:colOff>
      <xdr:row>74</xdr:row>
      <xdr:rowOff>92075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102252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4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154305</xdr:rowOff>
    </xdr:from>
    <xdr:to>
      <xdr:col>15</xdr:col>
      <xdr:colOff>149225</xdr:colOff>
      <xdr:row>74</xdr:row>
      <xdr:rowOff>84455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94632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3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161925</xdr:rowOff>
    </xdr:from>
    <xdr:to>
      <xdr:col>11</xdr:col>
      <xdr:colOff>60325</xdr:colOff>
      <xdr:row>74</xdr:row>
      <xdr:rowOff>92075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102252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5715</xdr:rowOff>
    </xdr:from>
    <xdr:to>
      <xdr:col>6</xdr:col>
      <xdr:colOff>171450</xdr:colOff>
      <xdr:row>74</xdr:row>
      <xdr:rowOff>107315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117492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前年度に続き、心のふるさと基金繰入金を多く充当したことに伴い、経常経費充当一般財源は</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百万円の減少となったが、地方税及び普通交付税の減少が大きく、経常一般財源は</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百万円の減少により、前年度比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当初予算編成において経常経費のシーリングをかけ、財政圧縮に努める一方、市税徴収率の向上等、税財源の確保にも努めていく。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16511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6829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79</xdr:row>
      <xdr:rowOff>142239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682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127000</xdr:rowOff>
    </xdr:from>
    <xdr:to>
      <xdr:col>73</xdr:col>
      <xdr:colOff>180975</xdr:colOff>
      <xdr:row>79</xdr:row>
      <xdr:rowOff>142239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6715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79</xdr:row>
      <xdr:rowOff>127000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644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137161</xdr:rowOff>
    </xdr:from>
    <xdr:to>
      <xdr:col>82</xdr:col>
      <xdr:colOff>158750</xdr:colOff>
      <xdr:row>80</xdr:row>
      <xdr:rowOff>67311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109238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91439</xdr:rowOff>
    </xdr:from>
    <xdr:to>
      <xdr:col>74</xdr:col>
      <xdr:colOff>31750</xdr:colOff>
      <xdr:row>80</xdr:row>
      <xdr:rowOff>21589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62243</xdr:rowOff>
    </xdr:from>
    <xdr:to>
      <xdr:col>29</xdr:col>
      <xdr:colOff>127000</xdr:colOff>
      <xdr:row>15</xdr:row>
      <xdr:rowOff>113792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1618"/>
          <a:ext cx="6477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113792</xdr:rowOff>
    </xdr:from>
    <xdr:to>
      <xdr:col>26</xdr:col>
      <xdr:colOff>50800</xdr:colOff>
      <xdr:row>15</xdr:row>
      <xdr:rowOff>168389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33167"/>
          <a:ext cx="6985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168389</xdr:rowOff>
    </xdr:from>
    <xdr:to>
      <xdr:col>22</xdr:col>
      <xdr:colOff>114300</xdr:colOff>
      <xdr:row>16</xdr:row>
      <xdr:rowOff>37376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87764"/>
          <a:ext cx="698500" cy="4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37376</xdr:rowOff>
    </xdr:from>
    <xdr:to>
      <xdr:col>18</xdr:col>
      <xdr:colOff>177800</xdr:colOff>
      <xdr:row>16</xdr:row>
      <xdr:rowOff>73355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8201"/>
          <a:ext cx="698500" cy="3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11443</xdr:rowOff>
    </xdr:from>
    <xdr:to>
      <xdr:col>29</xdr:col>
      <xdr:colOff>177800</xdr:colOff>
      <xdr:row>15</xdr:row>
      <xdr:rowOff>113043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27970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62992</xdr:rowOff>
    </xdr:from>
    <xdr:to>
      <xdr:col>26</xdr:col>
      <xdr:colOff>101600</xdr:colOff>
      <xdr:row>15</xdr:row>
      <xdr:rowOff>164592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8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5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117589</xdr:rowOff>
    </xdr:from>
    <xdr:to>
      <xdr:col>22</xdr:col>
      <xdr:colOff>165100</xdr:colOff>
      <xdr:row>16</xdr:row>
      <xdr:rowOff>47739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57916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158026</xdr:rowOff>
    </xdr:from>
    <xdr:to>
      <xdr:col>19</xdr:col>
      <xdr:colOff>38100</xdr:colOff>
      <xdr:row>16</xdr:row>
      <xdr:rowOff>88176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98353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22555</xdr:rowOff>
    </xdr:from>
    <xdr:to>
      <xdr:col>15</xdr:col>
      <xdr:colOff>101600</xdr:colOff>
      <xdr:row>16</xdr:row>
      <xdr:rowOff>124155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134332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59075</xdr:rowOff>
    </xdr:from>
    <xdr:to>
      <xdr:col>29</xdr:col>
      <xdr:colOff>127000</xdr:colOff>
      <xdr:row>38</xdr:row>
      <xdr:rowOff>62909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526675"/>
          <a:ext cx="647700" cy="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59075</xdr:rowOff>
    </xdr:from>
    <xdr:to>
      <xdr:col>26</xdr:col>
      <xdr:colOff>50800</xdr:colOff>
      <xdr:row>38</xdr:row>
      <xdr:rowOff>62599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26675"/>
          <a:ext cx="6985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59456</xdr:rowOff>
    </xdr:from>
    <xdr:to>
      <xdr:col>22</xdr:col>
      <xdr:colOff>114300</xdr:colOff>
      <xdr:row>38</xdr:row>
      <xdr:rowOff>62599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27056"/>
          <a:ext cx="698500" cy="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55704</xdr:rowOff>
    </xdr:from>
    <xdr:to>
      <xdr:col>18</xdr:col>
      <xdr:colOff>177800</xdr:colOff>
      <xdr:row>38</xdr:row>
      <xdr:rowOff>59456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23304"/>
          <a:ext cx="698500" cy="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59043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59115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12109</xdr:rowOff>
    </xdr:from>
    <xdr:to>
      <xdr:col>29</xdr:col>
      <xdr:colOff>177800</xdr:colOff>
      <xdr:row>38</xdr:row>
      <xdr:rowOff>113709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7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263586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8275</xdr:rowOff>
    </xdr:from>
    <xdr:to>
      <xdr:col>26</xdr:col>
      <xdr:colOff>101600</xdr:colOff>
      <xdr:row>38</xdr:row>
      <xdr:rowOff>109875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7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94652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11799</xdr:rowOff>
    </xdr:from>
    <xdr:to>
      <xdr:col>22</xdr:col>
      <xdr:colOff>165100</xdr:colOff>
      <xdr:row>38</xdr:row>
      <xdr:rowOff>113399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7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98176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8656</xdr:rowOff>
    </xdr:from>
    <xdr:to>
      <xdr:col>19</xdr:col>
      <xdr:colOff>38100</xdr:colOff>
      <xdr:row>38</xdr:row>
      <xdr:rowOff>110256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76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95033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6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4904</xdr:rowOff>
    </xdr:from>
    <xdr:to>
      <xdr:col>15</xdr:col>
      <xdr:colOff>101600</xdr:colOff>
      <xdr:row>38</xdr:row>
      <xdr:rowOff>106504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7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91281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5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4839</xdr:rowOff>
    </xdr:from>
    <xdr:to>
      <xdr:col>24</xdr:col>
      <xdr:colOff>63500</xdr:colOff>
      <xdr:row>34</xdr:row>
      <xdr:rowOff>62205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34139"/>
          <a:ext cx="838200" cy="5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26429</xdr:rowOff>
    </xdr:from>
    <xdr:to>
      <xdr:col>19</xdr:col>
      <xdr:colOff>177800</xdr:colOff>
      <xdr:row>34</xdr:row>
      <xdr:rowOff>62205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55729"/>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26429</xdr:rowOff>
    </xdr:from>
    <xdr:to>
      <xdr:col>15</xdr:col>
      <xdr:colOff>50800</xdr:colOff>
      <xdr:row>34</xdr:row>
      <xdr:rowOff>31471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55729"/>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31471</xdr:rowOff>
    </xdr:from>
    <xdr:to>
      <xdr:col>10</xdr:col>
      <xdr:colOff>114300</xdr:colOff>
      <xdr:row>34</xdr:row>
      <xdr:rowOff>83109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60771"/>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89857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126699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125489</xdr:rowOff>
    </xdr:from>
    <xdr:to>
      <xdr:col>24</xdr:col>
      <xdr:colOff>114300</xdr:colOff>
      <xdr:row>34</xdr:row>
      <xdr:rowOff>55639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148366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11405</xdr:rowOff>
    </xdr:from>
    <xdr:to>
      <xdr:col>20</xdr:col>
      <xdr:colOff>38100</xdr:colOff>
      <xdr:row>34</xdr:row>
      <xdr:rowOff>113005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129532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1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147079</xdr:rowOff>
    </xdr:from>
    <xdr:to>
      <xdr:col>15</xdr:col>
      <xdr:colOff>101600</xdr:colOff>
      <xdr:row>34</xdr:row>
      <xdr:rowOff>77229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93756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152121</xdr:rowOff>
    </xdr:from>
    <xdr:to>
      <xdr:col>10</xdr:col>
      <xdr:colOff>165100</xdr:colOff>
      <xdr:row>34</xdr:row>
      <xdr:rowOff>82271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98798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32309</xdr:rowOff>
    </xdr:from>
    <xdr:to>
      <xdr:col>6</xdr:col>
      <xdr:colOff>38100</xdr:colOff>
      <xdr:row>34</xdr:row>
      <xdr:rowOff>133909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150436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34892</xdr:rowOff>
    </xdr:from>
    <xdr:to>
      <xdr:col>24</xdr:col>
      <xdr:colOff>63500</xdr:colOff>
      <xdr:row>55</xdr:row>
      <xdr:rowOff>49120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64642"/>
          <a:ext cx="8382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38985</xdr:rowOff>
    </xdr:from>
    <xdr:to>
      <xdr:col>19</xdr:col>
      <xdr:colOff>177800</xdr:colOff>
      <xdr:row>55</xdr:row>
      <xdr:rowOff>49120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468735"/>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38985</xdr:rowOff>
    </xdr:from>
    <xdr:to>
      <xdr:col>15</xdr:col>
      <xdr:colOff>50800</xdr:colOff>
      <xdr:row>56</xdr:row>
      <xdr:rowOff>80003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68735"/>
          <a:ext cx="889000" cy="2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80003</xdr:rowOff>
    </xdr:from>
    <xdr:to>
      <xdr:col>10</xdr:col>
      <xdr:colOff>114300</xdr:colOff>
      <xdr:row>56</xdr:row>
      <xdr:rowOff>129305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81203"/>
          <a:ext cx="8890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155542</xdr:rowOff>
    </xdr:from>
    <xdr:to>
      <xdr:col>24</xdr:col>
      <xdr:colOff>114300</xdr:colOff>
      <xdr:row>55</xdr:row>
      <xdr:rowOff>85692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6969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169770</xdr:rowOff>
    </xdr:from>
    <xdr:to>
      <xdr:col>20</xdr:col>
      <xdr:colOff>38100</xdr:colOff>
      <xdr:row>55</xdr:row>
      <xdr:rowOff>99920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2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116447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0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159635</xdr:rowOff>
    </xdr:from>
    <xdr:to>
      <xdr:col>15</xdr:col>
      <xdr:colOff>101600</xdr:colOff>
      <xdr:row>55</xdr:row>
      <xdr:rowOff>89785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1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106312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9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29203</xdr:rowOff>
    </xdr:from>
    <xdr:to>
      <xdr:col>10</xdr:col>
      <xdr:colOff>165100</xdr:colOff>
      <xdr:row>56</xdr:row>
      <xdr:rowOff>130803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147330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78505</xdr:rowOff>
    </xdr:from>
    <xdr:to>
      <xdr:col>6</xdr:col>
      <xdr:colOff>38100</xdr:colOff>
      <xdr:row>57</xdr:row>
      <xdr:rowOff>8655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75349</xdr:rowOff>
    </xdr:from>
    <xdr:to>
      <xdr:col>24</xdr:col>
      <xdr:colOff>63500</xdr:colOff>
      <xdr:row>77</xdr:row>
      <xdr:rowOff>125185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76999"/>
          <a:ext cx="8382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21651</xdr:rowOff>
    </xdr:from>
    <xdr:to>
      <xdr:col>19</xdr:col>
      <xdr:colOff>177800</xdr:colOff>
      <xdr:row>77</xdr:row>
      <xdr:rowOff>75349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23301"/>
          <a:ext cx="889000" cy="5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21651</xdr:rowOff>
    </xdr:from>
    <xdr:to>
      <xdr:col>15</xdr:col>
      <xdr:colOff>50800</xdr:colOff>
      <xdr:row>77</xdr:row>
      <xdr:rowOff>38498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23301"/>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36235</xdr:rowOff>
    </xdr:from>
    <xdr:to>
      <xdr:col>10</xdr:col>
      <xdr:colOff>114300</xdr:colOff>
      <xdr:row>77</xdr:row>
      <xdr:rowOff>38498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37885"/>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74385</xdr:rowOff>
    </xdr:from>
    <xdr:to>
      <xdr:col>24</xdr:col>
      <xdr:colOff>114300</xdr:colOff>
      <xdr:row>78</xdr:row>
      <xdr:rowOff>4535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97262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24549</xdr:rowOff>
    </xdr:from>
    <xdr:to>
      <xdr:col>20</xdr:col>
      <xdr:colOff>38100</xdr:colOff>
      <xdr:row>77</xdr:row>
      <xdr:rowOff>126149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142676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0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142301</xdr:rowOff>
    </xdr:from>
    <xdr:to>
      <xdr:col>15</xdr:col>
      <xdr:colOff>101600</xdr:colOff>
      <xdr:row>77</xdr:row>
      <xdr:rowOff>72451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88978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9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159148</xdr:rowOff>
    </xdr:from>
    <xdr:to>
      <xdr:col>10</xdr:col>
      <xdr:colOff>165100</xdr:colOff>
      <xdr:row>77</xdr:row>
      <xdr:rowOff>89298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105825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9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156885</xdr:rowOff>
    </xdr:from>
    <xdr:to>
      <xdr:col>6</xdr:col>
      <xdr:colOff>38100</xdr:colOff>
      <xdr:row>77</xdr:row>
      <xdr:rowOff>87035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103563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6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87833</xdr:rowOff>
    </xdr:from>
    <xdr:to>
      <xdr:col>24</xdr:col>
      <xdr:colOff>63500</xdr:colOff>
      <xdr:row>94</xdr:row>
      <xdr:rowOff>163221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04133"/>
          <a:ext cx="838200" cy="7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125324</xdr:rowOff>
    </xdr:from>
    <xdr:to>
      <xdr:col>19</xdr:col>
      <xdr:colOff>177800</xdr:colOff>
      <xdr:row>94</xdr:row>
      <xdr:rowOff>163221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241624"/>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125324</xdr:rowOff>
    </xdr:from>
    <xdr:to>
      <xdr:col>15</xdr:col>
      <xdr:colOff>50800</xdr:colOff>
      <xdr:row>95</xdr:row>
      <xdr:rowOff>127584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41624"/>
          <a:ext cx="889000" cy="17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127584</xdr:rowOff>
    </xdr:from>
    <xdr:to>
      <xdr:col>10</xdr:col>
      <xdr:colOff>114300</xdr:colOff>
      <xdr:row>96</xdr:row>
      <xdr:rowOff>6020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15334"/>
          <a:ext cx="889000" cy="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126547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37033</xdr:rowOff>
    </xdr:from>
    <xdr:to>
      <xdr:col>24</xdr:col>
      <xdr:colOff>114300</xdr:colOff>
      <xdr:row>94</xdr:row>
      <xdr:rowOff>138633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59910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0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112421</xdr:rowOff>
    </xdr:from>
    <xdr:to>
      <xdr:col>20</xdr:col>
      <xdr:colOff>38100</xdr:colOff>
      <xdr:row>95</xdr:row>
      <xdr:rowOff>42571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59098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0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74524</xdr:rowOff>
    </xdr:from>
    <xdr:to>
      <xdr:col>15</xdr:col>
      <xdr:colOff>101600</xdr:colOff>
      <xdr:row>95</xdr:row>
      <xdr:rowOff>4674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21201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6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76784</xdr:rowOff>
    </xdr:from>
    <xdr:to>
      <xdr:col>10</xdr:col>
      <xdr:colOff>165100</xdr:colOff>
      <xdr:row>96</xdr:row>
      <xdr:rowOff>6934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23461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126670</xdr:rowOff>
    </xdr:from>
    <xdr:to>
      <xdr:col>6</xdr:col>
      <xdr:colOff>38100</xdr:colOff>
      <xdr:row>96</xdr:row>
      <xdr:rowOff>56820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73347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18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2799</xdr:rowOff>
    </xdr:from>
    <xdr:to>
      <xdr:col>55</xdr:col>
      <xdr:colOff>0</xdr:colOff>
      <xdr:row>36</xdr:row>
      <xdr:rowOff>98621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74999"/>
          <a:ext cx="8382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6007</xdr:rowOff>
    </xdr:from>
    <xdr:to>
      <xdr:col>50</xdr:col>
      <xdr:colOff>114300</xdr:colOff>
      <xdr:row>36</xdr:row>
      <xdr:rowOff>98621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178207"/>
          <a:ext cx="889000" cy="9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6007</xdr:rowOff>
    </xdr:from>
    <xdr:to>
      <xdr:col>45</xdr:col>
      <xdr:colOff>177800</xdr:colOff>
      <xdr:row>36</xdr:row>
      <xdr:rowOff>127660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78207"/>
          <a:ext cx="889000" cy="1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127660</xdr:rowOff>
    </xdr:from>
    <xdr:to>
      <xdr:col>41</xdr:col>
      <xdr:colOff>50800</xdr:colOff>
      <xdr:row>36</xdr:row>
      <xdr:rowOff>133376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9986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120281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6141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123449</xdr:rowOff>
    </xdr:from>
    <xdr:to>
      <xdr:col>55</xdr:col>
      <xdr:colOff>50800</xdr:colOff>
      <xdr:row>36</xdr:row>
      <xdr:rowOff>53599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146326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47821</xdr:rowOff>
    </xdr:from>
    <xdr:to>
      <xdr:col>50</xdr:col>
      <xdr:colOff>165100</xdr:colOff>
      <xdr:row>36</xdr:row>
      <xdr:rowOff>149421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140548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126657</xdr:rowOff>
    </xdr:from>
    <xdr:to>
      <xdr:col>46</xdr:col>
      <xdr:colOff>38100</xdr:colOff>
      <xdr:row>36</xdr:row>
      <xdr:rowOff>56807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73334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76860</xdr:rowOff>
    </xdr:from>
    <xdr:to>
      <xdr:col>41</xdr:col>
      <xdr:colOff>101600</xdr:colOff>
      <xdr:row>37</xdr:row>
      <xdr:rowOff>7010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169587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4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82576</xdr:rowOff>
    </xdr:from>
    <xdr:to>
      <xdr:col>36</xdr:col>
      <xdr:colOff>165100</xdr:colOff>
      <xdr:row>37</xdr:row>
      <xdr:rowOff>12726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3853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145524</xdr:rowOff>
    </xdr:from>
    <xdr:to>
      <xdr:col>55</xdr:col>
      <xdr:colOff>0</xdr:colOff>
      <xdr:row>55</xdr:row>
      <xdr:rowOff>20920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403824"/>
          <a:ext cx="8382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20920</xdr:rowOff>
    </xdr:from>
    <xdr:to>
      <xdr:col>50</xdr:col>
      <xdr:colOff>114300</xdr:colOff>
      <xdr:row>56</xdr:row>
      <xdr:rowOff>34649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50670"/>
          <a:ext cx="889000" cy="18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34649</xdr:rowOff>
    </xdr:from>
    <xdr:to>
      <xdr:col>45</xdr:col>
      <xdr:colOff>177800</xdr:colOff>
      <xdr:row>57</xdr:row>
      <xdr:rowOff>18766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35849"/>
          <a:ext cx="889000" cy="1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18766</xdr:rowOff>
    </xdr:from>
    <xdr:to>
      <xdr:col>41</xdr:col>
      <xdr:colOff>50800</xdr:colOff>
      <xdr:row>57</xdr:row>
      <xdr:rowOff>72030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91416"/>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147710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167602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94724</xdr:rowOff>
    </xdr:from>
    <xdr:to>
      <xdr:col>55</xdr:col>
      <xdr:colOff>50800</xdr:colOff>
      <xdr:row>55</xdr:row>
      <xdr:rowOff>24874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3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117601</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0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141570</xdr:rowOff>
    </xdr:from>
    <xdr:to>
      <xdr:col>50</xdr:col>
      <xdr:colOff>165100</xdr:colOff>
      <xdr:row>55</xdr:row>
      <xdr:rowOff>71720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88247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7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155299</xdr:rowOff>
    </xdr:from>
    <xdr:to>
      <xdr:col>46</xdr:col>
      <xdr:colOff>38100</xdr:colOff>
      <xdr:row>56</xdr:row>
      <xdr:rowOff>85449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101976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3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139416</xdr:rowOff>
    </xdr:from>
    <xdr:to>
      <xdr:col>41</xdr:col>
      <xdr:colOff>101600</xdr:colOff>
      <xdr:row>57</xdr:row>
      <xdr:rowOff>69566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3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21230</xdr:rowOff>
    </xdr:from>
    <xdr:to>
      <xdr:col>36</xdr:col>
      <xdr:colOff>165100</xdr:colOff>
      <xdr:row>57</xdr:row>
      <xdr:rowOff>122830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113957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9151</xdr:rowOff>
    </xdr:from>
    <xdr:to>
      <xdr:col>55</xdr:col>
      <xdr:colOff>0</xdr:colOff>
      <xdr:row>76</xdr:row>
      <xdr:rowOff>152008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039351"/>
          <a:ext cx="838200" cy="1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152008</xdr:rowOff>
    </xdr:from>
    <xdr:to>
      <xdr:col>50</xdr:col>
      <xdr:colOff>114300</xdr:colOff>
      <xdr:row>78</xdr:row>
      <xdr:rowOff>85156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182208"/>
          <a:ext cx="889000" cy="2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76634</xdr:rowOff>
    </xdr:from>
    <xdr:to>
      <xdr:col>45</xdr:col>
      <xdr:colOff>177800</xdr:colOff>
      <xdr:row>78</xdr:row>
      <xdr:rowOff>85156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49734"/>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76634</xdr:rowOff>
    </xdr:from>
    <xdr:to>
      <xdr:col>41</xdr:col>
      <xdr:colOff>50800</xdr:colOff>
      <xdr:row>78</xdr:row>
      <xdr:rowOff>82285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49734"/>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50920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129801</xdr:rowOff>
    </xdr:from>
    <xdr:to>
      <xdr:col>55</xdr:col>
      <xdr:colOff>50800</xdr:colOff>
      <xdr:row>76</xdr:row>
      <xdr:rowOff>59951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9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152678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83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101208</xdr:rowOff>
    </xdr:from>
    <xdr:to>
      <xdr:col>50</xdr:col>
      <xdr:colOff>165100</xdr:colOff>
      <xdr:row>77</xdr:row>
      <xdr:rowOff>31358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1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47885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9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34356</xdr:rowOff>
    </xdr:from>
    <xdr:to>
      <xdr:col>46</xdr:col>
      <xdr:colOff>38100</xdr:colOff>
      <xdr:row>78</xdr:row>
      <xdr:rowOff>135956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127083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25834</xdr:rowOff>
    </xdr:from>
    <xdr:to>
      <xdr:col>41</xdr:col>
      <xdr:colOff>101600</xdr:colOff>
      <xdr:row>78</xdr:row>
      <xdr:rowOff>127434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118561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49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31485</xdr:rowOff>
    </xdr:from>
    <xdr:to>
      <xdr:col>36</xdr:col>
      <xdr:colOff>165100</xdr:colOff>
      <xdr:row>78</xdr:row>
      <xdr:rowOff>133085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124212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4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143010</xdr:rowOff>
    </xdr:from>
    <xdr:to>
      <xdr:col>55</xdr:col>
      <xdr:colOff>0</xdr:colOff>
      <xdr:row>97</xdr:row>
      <xdr:rowOff>42731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30760"/>
          <a:ext cx="838200" cy="2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127944</xdr:rowOff>
    </xdr:from>
    <xdr:to>
      <xdr:col>50</xdr:col>
      <xdr:colOff>114300</xdr:colOff>
      <xdr:row>97</xdr:row>
      <xdr:rowOff>42731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415694"/>
          <a:ext cx="889000" cy="25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127944</xdr:rowOff>
    </xdr:from>
    <xdr:to>
      <xdr:col>45</xdr:col>
      <xdr:colOff>177800</xdr:colOff>
      <xdr:row>96</xdr:row>
      <xdr:rowOff>166675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15694"/>
          <a:ext cx="889000" cy="2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166675</xdr:rowOff>
    </xdr:from>
    <xdr:to>
      <xdr:col>41</xdr:col>
      <xdr:colOff>50800</xdr:colOff>
      <xdr:row>97</xdr:row>
      <xdr:rowOff>25628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25875"/>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92210</xdr:rowOff>
    </xdr:from>
    <xdr:to>
      <xdr:col>55</xdr:col>
      <xdr:colOff>50800</xdr:colOff>
      <xdr:row>96</xdr:row>
      <xdr:rowOff>22360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115087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3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163381</xdr:rowOff>
    </xdr:from>
    <xdr:to>
      <xdr:col>50</xdr:col>
      <xdr:colOff>165100</xdr:colOff>
      <xdr:row>97</xdr:row>
      <xdr:rowOff>93531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84658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1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77144</xdr:rowOff>
    </xdr:from>
    <xdr:to>
      <xdr:col>46</xdr:col>
      <xdr:colOff>38100</xdr:colOff>
      <xdr:row>96</xdr:row>
      <xdr:rowOff>7294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23821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4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115875</xdr:rowOff>
    </xdr:from>
    <xdr:to>
      <xdr:col>41</xdr:col>
      <xdr:colOff>101600</xdr:colOff>
      <xdr:row>97</xdr:row>
      <xdr:rowOff>46025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62552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146278</xdr:rowOff>
    </xdr:from>
    <xdr:to>
      <xdr:col>36</xdr:col>
      <xdr:colOff>165100</xdr:colOff>
      <xdr:row>97</xdr:row>
      <xdr:rowOff>76428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92955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158331</xdr:rowOff>
    </xdr:from>
    <xdr:to>
      <xdr:col>85</xdr:col>
      <xdr:colOff>127000</xdr:colOff>
      <xdr:row>39</xdr:row>
      <xdr:rowOff>34175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73431"/>
          <a:ext cx="8382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34175</xdr:rowOff>
    </xdr:from>
    <xdr:to>
      <xdr:col>81</xdr:col>
      <xdr:colOff>50800</xdr:colOff>
      <xdr:row>39</xdr:row>
      <xdr:rowOff>36360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2072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26238</xdr:rowOff>
    </xdr:from>
    <xdr:to>
      <xdr:col>76</xdr:col>
      <xdr:colOff>114300</xdr:colOff>
      <xdr:row>39</xdr:row>
      <xdr:rowOff>36360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12788"/>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19876</xdr:rowOff>
    </xdr:from>
    <xdr:to>
      <xdr:col>71</xdr:col>
      <xdr:colOff>177800</xdr:colOff>
      <xdr:row>39</xdr:row>
      <xdr:rowOff>26238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06426"/>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107531</xdr:rowOff>
    </xdr:from>
    <xdr:to>
      <xdr:col>85</xdr:col>
      <xdr:colOff>177800</xdr:colOff>
      <xdr:row>39</xdr:row>
      <xdr:rowOff>37681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154825</xdr:rowOff>
    </xdr:from>
    <xdr:to>
      <xdr:col>81</xdr:col>
      <xdr:colOff>101600</xdr:colOff>
      <xdr:row>39</xdr:row>
      <xdr:rowOff>84975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76102</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157010</xdr:rowOff>
    </xdr:from>
    <xdr:to>
      <xdr:col>76</xdr:col>
      <xdr:colOff>165100</xdr:colOff>
      <xdr:row>39</xdr:row>
      <xdr:rowOff>87160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78287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146888</xdr:rowOff>
    </xdr:from>
    <xdr:to>
      <xdr:col>72</xdr:col>
      <xdr:colOff>38100</xdr:colOff>
      <xdr:row>39</xdr:row>
      <xdr:rowOff>77038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68165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140526</xdr:rowOff>
    </xdr:from>
    <xdr:to>
      <xdr:col>67</xdr:col>
      <xdr:colOff>101600</xdr:colOff>
      <xdr:row>39</xdr:row>
      <xdr:rowOff>70676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61803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76240</xdr:rowOff>
    </xdr:from>
    <xdr:to>
      <xdr:col>85</xdr:col>
      <xdr:colOff>127000</xdr:colOff>
      <xdr:row>78</xdr:row>
      <xdr:rowOff>81259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449340"/>
          <a:ext cx="8382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76240</xdr:rowOff>
    </xdr:from>
    <xdr:to>
      <xdr:col>81</xdr:col>
      <xdr:colOff>50800</xdr:colOff>
      <xdr:row>78</xdr:row>
      <xdr:rowOff>77003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44934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73352</xdr:rowOff>
    </xdr:from>
    <xdr:to>
      <xdr:col>76</xdr:col>
      <xdr:colOff>114300</xdr:colOff>
      <xdr:row>78</xdr:row>
      <xdr:rowOff>77003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446452"/>
          <a:ext cx="8890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70644</xdr:rowOff>
    </xdr:from>
    <xdr:to>
      <xdr:col>71</xdr:col>
      <xdr:colOff>177800</xdr:colOff>
      <xdr:row>78</xdr:row>
      <xdr:rowOff>73352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443744"/>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36965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30459</xdr:rowOff>
    </xdr:from>
    <xdr:to>
      <xdr:col>85</xdr:col>
      <xdr:colOff>177800</xdr:colOff>
      <xdr:row>78</xdr:row>
      <xdr:rowOff>132059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4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116836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3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25440</xdr:rowOff>
    </xdr:from>
    <xdr:to>
      <xdr:col>81</xdr:col>
      <xdr:colOff>101600</xdr:colOff>
      <xdr:row>78</xdr:row>
      <xdr:rowOff>127040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118167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26203</xdr:rowOff>
    </xdr:from>
    <xdr:to>
      <xdr:col>76</xdr:col>
      <xdr:colOff>165100</xdr:colOff>
      <xdr:row>78</xdr:row>
      <xdr:rowOff>127803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118930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22552</xdr:rowOff>
    </xdr:from>
    <xdr:to>
      <xdr:col>72</xdr:col>
      <xdr:colOff>38100</xdr:colOff>
      <xdr:row>78</xdr:row>
      <xdr:rowOff>124152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115279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8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19844</xdr:rowOff>
    </xdr:from>
    <xdr:to>
      <xdr:col>67</xdr:col>
      <xdr:colOff>101600</xdr:colOff>
      <xdr:row>78</xdr:row>
      <xdr:rowOff>121444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112571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118035</xdr:rowOff>
    </xdr:from>
    <xdr:to>
      <xdr:col>85</xdr:col>
      <xdr:colOff>127000</xdr:colOff>
      <xdr:row>96</xdr:row>
      <xdr:rowOff>135694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77235"/>
          <a:ext cx="8382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114582</xdr:rowOff>
    </xdr:from>
    <xdr:to>
      <xdr:col>81</xdr:col>
      <xdr:colOff>50800</xdr:colOff>
      <xdr:row>96</xdr:row>
      <xdr:rowOff>135694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573782"/>
          <a:ext cx="889000" cy="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114582</xdr:rowOff>
    </xdr:from>
    <xdr:to>
      <xdr:col>76</xdr:col>
      <xdr:colOff>114300</xdr:colOff>
      <xdr:row>96</xdr:row>
      <xdr:rowOff>156685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73782"/>
          <a:ext cx="889000" cy="4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156685</xdr:rowOff>
    </xdr:from>
    <xdr:to>
      <xdr:col>71</xdr:col>
      <xdr:colOff>177800</xdr:colOff>
      <xdr:row>97</xdr:row>
      <xdr:rowOff>72445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15885"/>
          <a:ext cx="889000" cy="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109058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67235</xdr:rowOff>
    </xdr:from>
    <xdr:to>
      <xdr:col>85</xdr:col>
      <xdr:colOff>177800</xdr:colOff>
      <xdr:row>96</xdr:row>
      <xdr:rowOff>168835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90112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84894</xdr:rowOff>
    </xdr:from>
    <xdr:to>
      <xdr:col>81</xdr:col>
      <xdr:colOff>101600</xdr:colOff>
      <xdr:row>97</xdr:row>
      <xdr:rowOff>15044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31571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63782</xdr:rowOff>
    </xdr:from>
    <xdr:to>
      <xdr:col>76</xdr:col>
      <xdr:colOff>165100</xdr:colOff>
      <xdr:row>96</xdr:row>
      <xdr:rowOff>165382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10459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105885</xdr:rowOff>
    </xdr:from>
    <xdr:to>
      <xdr:col>72</xdr:col>
      <xdr:colOff>38100</xdr:colOff>
      <xdr:row>97</xdr:row>
      <xdr:rowOff>36035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52562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21645</xdr:rowOff>
    </xdr:from>
    <xdr:to>
      <xdr:col>67</xdr:col>
      <xdr:colOff>101600</xdr:colOff>
      <xdr:row>97</xdr:row>
      <xdr:rowOff>123245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139772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158559</xdr:rowOff>
    </xdr:from>
    <xdr:to>
      <xdr:col>116</xdr:col>
      <xdr:colOff>63500</xdr:colOff>
      <xdr:row>38</xdr:row>
      <xdr:rowOff>165532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73659"/>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158559</xdr:rowOff>
    </xdr:from>
    <xdr:to>
      <xdr:col>111</xdr:col>
      <xdr:colOff>177800</xdr:colOff>
      <xdr:row>39</xdr:row>
      <xdr:rowOff>11417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73659"/>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11417</xdr:rowOff>
    </xdr:from>
    <xdr:to>
      <xdr:col>107</xdr:col>
      <xdr:colOff>50800</xdr:colOff>
      <xdr:row>39</xdr:row>
      <xdr:rowOff>14542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97967"/>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14542</xdr:rowOff>
    </xdr:from>
    <xdr:to>
      <xdr:col>102</xdr:col>
      <xdr:colOff>114300</xdr:colOff>
      <xdr:row>39</xdr:row>
      <xdr:rowOff>32677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01092"/>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107759</xdr:rowOff>
    </xdr:from>
    <xdr:to>
      <xdr:col>112</xdr:col>
      <xdr:colOff>38100</xdr:colOff>
      <xdr:row>39</xdr:row>
      <xdr:rowOff>37909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29036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71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132067</xdr:rowOff>
    </xdr:from>
    <xdr:to>
      <xdr:col>107</xdr:col>
      <xdr:colOff>101600</xdr:colOff>
      <xdr:row>39</xdr:row>
      <xdr:rowOff>62217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53344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3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135192</xdr:rowOff>
    </xdr:from>
    <xdr:to>
      <xdr:col>102</xdr:col>
      <xdr:colOff>165100</xdr:colOff>
      <xdr:row>39</xdr:row>
      <xdr:rowOff>65342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56469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4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153327</xdr:rowOff>
    </xdr:from>
    <xdr:to>
      <xdr:col>98</xdr:col>
      <xdr:colOff>38100</xdr:colOff>
      <xdr:row>39</xdr:row>
      <xdr:rowOff>83477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74604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61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140523</xdr:rowOff>
    </xdr:from>
    <xdr:to>
      <xdr:col>116</xdr:col>
      <xdr:colOff>63500</xdr:colOff>
      <xdr:row>57</xdr:row>
      <xdr:rowOff>147724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1317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147724</xdr:rowOff>
    </xdr:from>
    <xdr:to>
      <xdr:col>111</xdr:col>
      <xdr:colOff>177800</xdr:colOff>
      <xdr:row>57</xdr:row>
      <xdr:rowOff>157965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92037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157965</xdr:rowOff>
    </xdr:from>
    <xdr:to>
      <xdr:col>107</xdr:col>
      <xdr:colOff>50800</xdr:colOff>
      <xdr:row>57</xdr:row>
      <xdr:rowOff>161600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30615"/>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159359</xdr:rowOff>
    </xdr:from>
    <xdr:to>
      <xdr:col>102</xdr:col>
      <xdr:colOff>114300</xdr:colOff>
      <xdr:row>57</xdr:row>
      <xdr:rowOff>161600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932009"/>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78368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54320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89723</xdr:rowOff>
    </xdr:from>
    <xdr:to>
      <xdr:col>116</xdr:col>
      <xdr:colOff>114300</xdr:colOff>
      <xdr:row>58</xdr:row>
      <xdr:rowOff>19873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112600</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71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96924</xdr:rowOff>
    </xdr:from>
    <xdr:to>
      <xdr:col>112</xdr:col>
      <xdr:colOff>38100</xdr:colOff>
      <xdr:row>58</xdr:row>
      <xdr:rowOff>27074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43601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64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107165</xdr:rowOff>
    </xdr:from>
    <xdr:to>
      <xdr:col>107</xdr:col>
      <xdr:colOff>101600</xdr:colOff>
      <xdr:row>58</xdr:row>
      <xdr:rowOff>37315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53842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5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110800</xdr:rowOff>
    </xdr:from>
    <xdr:to>
      <xdr:col>102</xdr:col>
      <xdr:colOff>165100</xdr:colOff>
      <xdr:row>58</xdr:row>
      <xdr:rowOff>40950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57477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108559</xdr:rowOff>
    </xdr:from>
    <xdr:to>
      <xdr:col>98</xdr:col>
      <xdr:colOff>38100</xdr:colOff>
      <xdr:row>58</xdr:row>
      <xdr:rowOff>38709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55236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60768</xdr:rowOff>
    </xdr:from>
    <xdr:to>
      <xdr:col>116</xdr:col>
      <xdr:colOff>63500</xdr:colOff>
      <xdr:row>75</xdr:row>
      <xdr:rowOff>63560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19518"/>
          <a:ext cx="8382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60768</xdr:rowOff>
    </xdr:from>
    <xdr:to>
      <xdr:col>111</xdr:col>
      <xdr:colOff>177800</xdr:colOff>
      <xdr:row>75</xdr:row>
      <xdr:rowOff>78402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19518"/>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78402</xdr:rowOff>
    </xdr:from>
    <xdr:to>
      <xdr:col>107</xdr:col>
      <xdr:colOff>50800</xdr:colOff>
      <xdr:row>75</xdr:row>
      <xdr:rowOff>99678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3715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99678</xdr:rowOff>
    </xdr:from>
    <xdr:to>
      <xdr:col>102</xdr:col>
      <xdr:colOff>114300</xdr:colOff>
      <xdr:row>75</xdr:row>
      <xdr:rowOff>136614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58428"/>
          <a:ext cx="889000" cy="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166442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86971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12760</xdr:rowOff>
    </xdr:from>
    <xdr:to>
      <xdr:col>116</xdr:col>
      <xdr:colOff>114300</xdr:colOff>
      <xdr:row>75</xdr:row>
      <xdr:rowOff>114360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35637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9968</xdr:rowOff>
    </xdr:from>
    <xdr:to>
      <xdr:col>112</xdr:col>
      <xdr:colOff>38100</xdr:colOff>
      <xdr:row>75</xdr:row>
      <xdr:rowOff>111568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128095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4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27602</xdr:rowOff>
    </xdr:from>
    <xdr:to>
      <xdr:col>107</xdr:col>
      <xdr:colOff>101600</xdr:colOff>
      <xdr:row>75</xdr:row>
      <xdr:rowOff>129202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48878</xdr:rowOff>
    </xdr:from>
    <xdr:to>
      <xdr:col>102</xdr:col>
      <xdr:colOff>165100</xdr:colOff>
      <xdr:row>75</xdr:row>
      <xdr:rowOff>150478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167005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85814</xdr:rowOff>
    </xdr:from>
    <xdr:to>
      <xdr:col>98</xdr:col>
      <xdr:colOff>38100</xdr:colOff>
      <xdr:row>76</xdr:row>
      <xdr:rowOff>15965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44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32491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710,019</a:t>
          </a:r>
          <a:r>
            <a:rPr kumimoji="1" lang="ja-JP" altLang="en-US" sz="1300">
              <a:latin typeface="ＭＳ Ｐゴシック" panose="020B0600070205080204" pitchFamily="50" charset="-128"/>
              <a:ea typeface="ＭＳ Ｐゴシック" panose="020B0600070205080204" pitchFamily="50" charset="-128"/>
            </a:rPr>
            <a:t>円となっている。防災食育センターや加久藤橋等の大型建設事業の実施に加え、平成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日に噴火した硫黄山による河川白濁のため稲作作付けが困難になったことを踏まえ実施している水路等改修等により普通建設事業が大きく増加している。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124,084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円となっており、類似団体平均と比較しても高い水準にある。保育、障がい者福祉及び生活保護に係る経費の増加が要因にある。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また物件費についても類似団体平均より高い水準に位置しており、経常経費の削減に加え、公共施設等総合管理計画に基づく施設維持管理の適正化に努め、相対的な事業費の抑制に努めていく。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19,616
19,312
282.93
14,528,847
13,927,738
563,234
6,123,022
8,874,587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42164</xdr:rowOff>
    </xdr:from>
    <xdr:to>
      <xdr:col>24</xdr:col>
      <xdr:colOff>63500</xdr:colOff>
      <xdr:row>33</xdr:row>
      <xdr:rowOff>112649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00014"/>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85979</xdr:rowOff>
    </xdr:from>
    <xdr:to>
      <xdr:col>19</xdr:col>
      <xdr:colOff>177800</xdr:colOff>
      <xdr:row>33</xdr:row>
      <xdr:rowOff>112649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4382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3683</xdr:rowOff>
    </xdr:from>
    <xdr:to>
      <xdr:col>15</xdr:col>
      <xdr:colOff>50800</xdr:colOff>
      <xdr:row>33</xdr:row>
      <xdr:rowOff>85979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6153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3683</xdr:rowOff>
    </xdr:from>
    <xdr:to>
      <xdr:col>10</xdr:col>
      <xdr:colOff>114300</xdr:colOff>
      <xdr:row>33</xdr:row>
      <xdr:rowOff>68834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6153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162814</xdr:rowOff>
    </xdr:from>
    <xdr:to>
      <xdr:col>24</xdr:col>
      <xdr:colOff>114300</xdr:colOff>
      <xdr:row>33</xdr:row>
      <xdr:rowOff>92964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61849</xdr:rowOff>
    </xdr:from>
    <xdr:to>
      <xdr:col>20</xdr:col>
      <xdr:colOff>38100</xdr:colOff>
      <xdr:row>33</xdr:row>
      <xdr:rowOff>163449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35179</xdr:rowOff>
    </xdr:from>
    <xdr:to>
      <xdr:col>15</xdr:col>
      <xdr:colOff>101600</xdr:colOff>
      <xdr:row>33</xdr:row>
      <xdr:rowOff>136779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153306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6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124333</xdr:rowOff>
    </xdr:from>
    <xdr:to>
      <xdr:col>10</xdr:col>
      <xdr:colOff>165100</xdr:colOff>
      <xdr:row>33</xdr:row>
      <xdr:rowOff>54483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71010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18034</xdr:rowOff>
    </xdr:from>
    <xdr:to>
      <xdr:col>6</xdr:col>
      <xdr:colOff>38100</xdr:colOff>
      <xdr:row>33</xdr:row>
      <xdr:rowOff>119634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136161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77163</xdr:rowOff>
    </xdr:from>
    <xdr:to>
      <xdr:col>24</xdr:col>
      <xdr:colOff>63500</xdr:colOff>
      <xdr:row>56</xdr:row>
      <xdr:rowOff>91325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78363"/>
          <a:ext cx="8382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36712</xdr:rowOff>
    </xdr:from>
    <xdr:to>
      <xdr:col>19</xdr:col>
      <xdr:colOff>177800</xdr:colOff>
      <xdr:row>56</xdr:row>
      <xdr:rowOff>91325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37912"/>
          <a:ext cx="8890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36712</xdr:rowOff>
    </xdr:from>
    <xdr:to>
      <xdr:col>15</xdr:col>
      <xdr:colOff>50800</xdr:colOff>
      <xdr:row>56</xdr:row>
      <xdr:rowOff>131181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37912"/>
          <a:ext cx="889000" cy="9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131181</xdr:rowOff>
    </xdr:from>
    <xdr:to>
      <xdr:col>10</xdr:col>
      <xdr:colOff>114300</xdr:colOff>
      <xdr:row>57</xdr:row>
      <xdr:rowOff>53480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32381"/>
          <a:ext cx="889000" cy="9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26363</xdr:rowOff>
    </xdr:from>
    <xdr:to>
      <xdr:col>24</xdr:col>
      <xdr:colOff>114300</xdr:colOff>
      <xdr:row>56</xdr:row>
      <xdr:rowOff>127963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49240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40525</xdr:rowOff>
    </xdr:from>
    <xdr:to>
      <xdr:col>20</xdr:col>
      <xdr:colOff>38100</xdr:colOff>
      <xdr:row>56</xdr:row>
      <xdr:rowOff>142125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158652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1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157362</xdr:rowOff>
    </xdr:from>
    <xdr:to>
      <xdr:col>15</xdr:col>
      <xdr:colOff>101600</xdr:colOff>
      <xdr:row>56</xdr:row>
      <xdr:rowOff>87512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104039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6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80381</xdr:rowOff>
    </xdr:from>
    <xdr:to>
      <xdr:col>10</xdr:col>
      <xdr:colOff>165100</xdr:colOff>
      <xdr:row>57</xdr:row>
      <xdr:rowOff>10531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27058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5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2680</xdr:rowOff>
    </xdr:from>
    <xdr:to>
      <xdr:col>6</xdr:col>
      <xdr:colOff>38100</xdr:colOff>
      <xdr:row>57</xdr:row>
      <xdr:rowOff>104280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120807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5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29522</xdr:rowOff>
    </xdr:from>
    <xdr:to>
      <xdr:col>24</xdr:col>
      <xdr:colOff>63500</xdr:colOff>
      <xdr:row>74</xdr:row>
      <xdr:rowOff>43025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16822"/>
          <a:ext cx="8382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29522</xdr:rowOff>
    </xdr:from>
    <xdr:to>
      <xdr:col>19</xdr:col>
      <xdr:colOff>177800</xdr:colOff>
      <xdr:row>74</xdr:row>
      <xdr:rowOff>61984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16822"/>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61984</xdr:rowOff>
    </xdr:from>
    <xdr:to>
      <xdr:col>15</xdr:col>
      <xdr:colOff>50800</xdr:colOff>
      <xdr:row>75</xdr:row>
      <xdr:rowOff>34947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49284"/>
          <a:ext cx="889000" cy="1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34947</xdr:rowOff>
    </xdr:from>
    <xdr:to>
      <xdr:col>10</xdr:col>
      <xdr:colOff>114300</xdr:colOff>
      <xdr:row>75</xdr:row>
      <xdr:rowOff>76950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93697"/>
          <a:ext cx="889000" cy="4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164817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40778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163675</xdr:rowOff>
    </xdr:from>
    <xdr:to>
      <xdr:col>24</xdr:col>
      <xdr:colOff>114300</xdr:colOff>
      <xdr:row>74</xdr:row>
      <xdr:rowOff>93825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15102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3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150172</xdr:rowOff>
    </xdr:from>
    <xdr:to>
      <xdr:col>20</xdr:col>
      <xdr:colOff>38100</xdr:colOff>
      <xdr:row>74</xdr:row>
      <xdr:rowOff>80322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6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96849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4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11184</xdr:rowOff>
    </xdr:from>
    <xdr:to>
      <xdr:col>15</xdr:col>
      <xdr:colOff>101600</xdr:colOff>
      <xdr:row>74</xdr:row>
      <xdr:rowOff>112784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129311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7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155597</xdr:rowOff>
    </xdr:from>
    <xdr:to>
      <xdr:col>10</xdr:col>
      <xdr:colOff>165100</xdr:colOff>
      <xdr:row>75</xdr:row>
      <xdr:rowOff>85747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102274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1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26150</xdr:rowOff>
    </xdr:from>
    <xdr:to>
      <xdr:col>6</xdr:col>
      <xdr:colOff>38100</xdr:colOff>
      <xdr:row>75</xdr:row>
      <xdr:rowOff>127750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144277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6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26412</xdr:rowOff>
    </xdr:from>
    <xdr:to>
      <xdr:col>24</xdr:col>
      <xdr:colOff>63500</xdr:colOff>
      <xdr:row>96</xdr:row>
      <xdr:rowOff>41576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85612"/>
          <a:ext cx="8382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41576</xdr:rowOff>
    </xdr:from>
    <xdr:to>
      <xdr:col>19</xdr:col>
      <xdr:colOff>177800</xdr:colOff>
      <xdr:row>96</xdr:row>
      <xdr:rowOff>79970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00776"/>
          <a:ext cx="889000" cy="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79970</xdr:rowOff>
    </xdr:from>
    <xdr:to>
      <xdr:col>15</xdr:col>
      <xdr:colOff>50800</xdr:colOff>
      <xdr:row>96</xdr:row>
      <xdr:rowOff>155321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39170"/>
          <a:ext cx="889000" cy="7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32803</xdr:rowOff>
    </xdr:from>
    <xdr:to>
      <xdr:col>10</xdr:col>
      <xdr:colOff>114300</xdr:colOff>
      <xdr:row>96</xdr:row>
      <xdr:rowOff>155321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92003"/>
          <a:ext cx="889000" cy="1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147062</xdr:rowOff>
    </xdr:from>
    <xdr:to>
      <xdr:col>24</xdr:col>
      <xdr:colOff>114300</xdr:colOff>
      <xdr:row>96</xdr:row>
      <xdr:rowOff>77212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3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169939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8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162226</xdr:rowOff>
    </xdr:from>
    <xdr:to>
      <xdr:col>20</xdr:col>
      <xdr:colOff>38100</xdr:colOff>
      <xdr:row>96</xdr:row>
      <xdr:rowOff>92376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83503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4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29170</xdr:rowOff>
    </xdr:from>
    <xdr:to>
      <xdr:col>15</xdr:col>
      <xdr:colOff>101600</xdr:colOff>
      <xdr:row>96</xdr:row>
      <xdr:rowOff>130770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8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121897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104521</xdr:rowOff>
    </xdr:from>
    <xdr:to>
      <xdr:col>10</xdr:col>
      <xdr:colOff>165100</xdr:colOff>
      <xdr:row>97</xdr:row>
      <xdr:rowOff>34671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25798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153453</xdr:rowOff>
    </xdr:from>
    <xdr:to>
      <xdr:col>6</xdr:col>
      <xdr:colOff>38100</xdr:colOff>
      <xdr:row>96</xdr:row>
      <xdr:rowOff>83603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100130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57404</xdr:rowOff>
    </xdr:from>
    <xdr:to>
      <xdr:col>55</xdr:col>
      <xdr:colOff>0</xdr:colOff>
      <xdr:row>38</xdr:row>
      <xdr:rowOff>97246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72504"/>
          <a:ext cx="8382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97246</xdr:rowOff>
    </xdr:from>
    <xdr:to>
      <xdr:col>50</xdr:col>
      <xdr:colOff>114300</xdr:colOff>
      <xdr:row>38</xdr:row>
      <xdr:rowOff>118800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12346"/>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118800</xdr:rowOff>
    </xdr:from>
    <xdr:to>
      <xdr:col>45</xdr:col>
      <xdr:colOff>177800</xdr:colOff>
      <xdr:row>38</xdr:row>
      <xdr:rowOff>130556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3390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112595</xdr:rowOff>
    </xdr:from>
    <xdr:to>
      <xdr:col>41</xdr:col>
      <xdr:colOff>50800</xdr:colOff>
      <xdr:row>38</xdr:row>
      <xdr:rowOff>130556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113345"/>
          <a:ext cx="889000" cy="53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110761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156481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46446</xdr:rowOff>
    </xdr:from>
    <xdr:to>
      <xdr:col>50</xdr:col>
      <xdr:colOff>165100</xdr:colOff>
      <xdr:row>38</xdr:row>
      <xdr:rowOff>148046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139173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5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68000</xdr:rowOff>
    </xdr:from>
    <xdr:to>
      <xdr:col>46</xdr:col>
      <xdr:colOff>38100</xdr:colOff>
      <xdr:row>38</xdr:row>
      <xdr:rowOff>169600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160727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79756</xdr:rowOff>
    </xdr:from>
    <xdr:to>
      <xdr:col>41</xdr:col>
      <xdr:colOff>101600</xdr:colOff>
      <xdr:row>39</xdr:row>
      <xdr:rowOff>9906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1033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61795</xdr:rowOff>
    </xdr:from>
    <xdr:to>
      <xdr:col>36</xdr:col>
      <xdr:colOff>165100</xdr:colOff>
      <xdr:row>35</xdr:row>
      <xdr:rowOff>163395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8472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83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154927</xdr:rowOff>
    </xdr:from>
    <xdr:to>
      <xdr:col>55</xdr:col>
      <xdr:colOff>0</xdr:colOff>
      <xdr:row>55</xdr:row>
      <xdr:rowOff>98146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413227"/>
          <a:ext cx="838200" cy="1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98146</xdr:rowOff>
    </xdr:from>
    <xdr:to>
      <xdr:col>50</xdr:col>
      <xdr:colOff>114300</xdr:colOff>
      <xdr:row>55</xdr:row>
      <xdr:rowOff>115253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527896"/>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115253</xdr:rowOff>
    </xdr:from>
    <xdr:to>
      <xdr:col>45</xdr:col>
      <xdr:colOff>177800</xdr:colOff>
      <xdr:row>56</xdr:row>
      <xdr:rowOff>52959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545003"/>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52959</xdr:rowOff>
    </xdr:from>
    <xdr:to>
      <xdr:col>41</xdr:col>
      <xdr:colOff>50800</xdr:colOff>
      <xdr:row>56</xdr:row>
      <xdr:rowOff>69279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654159"/>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69981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104127</xdr:rowOff>
    </xdr:from>
    <xdr:to>
      <xdr:col>55</xdr:col>
      <xdr:colOff>50800</xdr:colOff>
      <xdr:row>55</xdr:row>
      <xdr:rowOff>34277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3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127004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21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47346</xdr:rowOff>
    </xdr:from>
    <xdr:to>
      <xdr:col>50</xdr:col>
      <xdr:colOff>165100</xdr:colOff>
      <xdr:row>55</xdr:row>
      <xdr:rowOff>148946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4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165473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2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64453</xdr:rowOff>
    </xdr:from>
    <xdr:to>
      <xdr:col>46</xdr:col>
      <xdr:colOff>38100</xdr:colOff>
      <xdr:row>55</xdr:row>
      <xdr:rowOff>166053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4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11130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26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2159</xdr:rowOff>
    </xdr:from>
    <xdr:to>
      <xdr:col>41</xdr:col>
      <xdr:colOff>101600</xdr:colOff>
      <xdr:row>56</xdr:row>
      <xdr:rowOff>103759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120286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3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18479</xdr:rowOff>
    </xdr:from>
    <xdr:to>
      <xdr:col>36</xdr:col>
      <xdr:colOff>165100</xdr:colOff>
      <xdr:row>56</xdr:row>
      <xdr:rowOff>120079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136606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39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11889</xdr:rowOff>
    </xdr:from>
    <xdr:to>
      <xdr:col>55</xdr:col>
      <xdr:colOff>0</xdr:colOff>
      <xdr:row>78</xdr:row>
      <xdr:rowOff>49296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84989"/>
          <a:ext cx="838200" cy="3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11889</xdr:rowOff>
    </xdr:from>
    <xdr:to>
      <xdr:col>50</xdr:col>
      <xdr:colOff>114300</xdr:colOff>
      <xdr:row>78</xdr:row>
      <xdr:rowOff>79136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84989"/>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62731</xdr:rowOff>
    </xdr:from>
    <xdr:to>
      <xdr:col>45</xdr:col>
      <xdr:colOff>177800</xdr:colOff>
      <xdr:row>78</xdr:row>
      <xdr:rowOff>79136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35831"/>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62731</xdr:rowOff>
    </xdr:from>
    <xdr:to>
      <xdr:col>41</xdr:col>
      <xdr:colOff>50800</xdr:colOff>
      <xdr:row>78</xdr:row>
      <xdr:rowOff>106835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35831"/>
          <a:ext cx="889000" cy="4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169946</xdr:rowOff>
    </xdr:from>
    <xdr:to>
      <xdr:col>55</xdr:col>
      <xdr:colOff>50800</xdr:colOff>
      <xdr:row>78</xdr:row>
      <xdr:rowOff>100096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21373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132539</xdr:rowOff>
    </xdr:from>
    <xdr:to>
      <xdr:col>50</xdr:col>
      <xdr:colOff>165100</xdr:colOff>
      <xdr:row>78</xdr:row>
      <xdr:rowOff>62689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79216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28336</xdr:rowOff>
    </xdr:from>
    <xdr:to>
      <xdr:col>46</xdr:col>
      <xdr:colOff>38100</xdr:colOff>
      <xdr:row>78</xdr:row>
      <xdr:rowOff>129936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146463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11931</xdr:rowOff>
    </xdr:from>
    <xdr:to>
      <xdr:col>41</xdr:col>
      <xdr:colOff>101600</xdr:colOff>
      <xdr:row>78</xdr:row>
      <xdr:rowOff>113531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130058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56035</xdr:rowOff>
    </xdr:from>
    <xdr:to>
      <xdr:col>36</xdr:col>
      <xdr:colOff>165100</xdr:colOff>
      <xdr:row>78</xdr:row>
      <xdr:rowOff>157635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2712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2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9528</xdr:rowOff>
    </xdr:from>
    <xdr:to>
      <xdr:col>55</xdr:col>
      <xdr:colOff>0</xdr:colOff>
      <xdr:row>96</xdr:row>
      <xdr:rowOff>31862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68728"/>
          <a:ext cx="8382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31862</xdr:rowOff>
    </xdr:from>
    <xdr:to>
      <xdr:col>50</xdr:col>
      <xdr:colOff>114300</xdr:colOff>
      <xdr:row>96</xdr:row>
      <xdr:rowOff>89934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91062"/>
          <a:ext cx="889000" cy="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89934</xdr:rowOff>
    </xdr:from>
    <xdr:to>
      <xdr:col>45</xdr:col>
      <xdr:colOff>177800</xdr:colOff>
      <xdr:row>97</xdr:row>
      <xdr:rowOff>41752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49134"/>
          <a:ext cx="889000" cy="1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41752</xdr:rowOff>
    </xdr:from>
    <xdr:to>
      <xdr:col>41</xdr:col>
      <xdr:colOff>50800</xdr:colOff>
      <xdr:row>97</xdr:row>
      <xdr:rowOff>108572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72402"/>
          <a:ext cx="889000" cy="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130178</xdr:rowOff>
    </xdr:from>
    <xdr:to>
      <xdr:col>55</xdr:col>
      <xdr:colOff>50800</xdr:colOff>
      <xdr:row>96</xdr:row>
      <xdr:rowOff>60328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153055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6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152512</xdr:rowOff>
    </xdr:from>
    <xdr:to>
      <xdr:col>50</xdr:col>
      <xdr:colOff>165100</xdr:colOff>
      <xdr:row>96</xdr:row>
      <xdr:rowOff>82662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99189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39134</xdr:rowOff>
    </xdr:from>
    <xdr:to>
      <xdr:col>46</xdr:col>
      <xdr:colOff>38100</xdr:colOff>
      <xdr:row>96</xdr:row>
      <xdr:rowOff>140734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157261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162402</xdr:rowOff>
    </xdr:from>
    <xdr:to>
      <xdr:col>41</xdr:col>
      <xdr:colOff>101600</xdr:colOff>
      <xdr:row>97</xdr:row>
      <xdr:rowOff>92552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83679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1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57772</xdr:rowOff>
    </xdr:from>
    <xdr:to>
      <xdr:col>36</xdr:col>
      <xdr:colOff>165100</xdr:colOff>
      <xdr:row>97</xdr:row>
      <xdr:rowOff>159372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150499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8541</xdr:rowOff>
    </xdr:from>
    <xdr:to>
      <xdr:col>85</xdr:col>
      <xdr:colOff>127000</xdr:colOff>
      <xdr:row>33</xdr:row>
      <xdr:rowOff>129775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494941"/>
          <a:ext cx="838200" cy="2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129775</xdr:rowOff>
    </xdr:from>
    <xdr:to>
      <xdr:col>81</xdr:col>
      <xdr:colOff>50800</xdr:colOff>
      <xdr:row>37</xdr:row>
      <xdr:rowOff>9112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787625"/>
          <a:ext cx="889000" cy="56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138081</xdr:rowOff>
    </xdr:from>
    <xdr:to>
      <xdr:col>76</xdr:col>
      <xdr:colOff>114300</xdr:colOff>
      <xdr:row>37</xdr:row>
      <xdr:rowOff>9112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10281"/>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138081</xdr:rowOff>
    </xdr:from>
    <xdr:to>
      <xdr:col>71</xdr:col>
      <xdr:colOff>177800</xdr:colOff>
      <xdr:row>37</xdr:row>
      <xdr:rowOff>49156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10281"/>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129191</xdr:rowOff>
    </xdr:from>
    <xdr:to>
      <xdr:col>85</xdr:col>
      <xdr:colOff>177800</xdr:colOff>
      <xdr:row>32</xdr:row>
      <xdr:rowOff>59341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4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152068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2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78975</xdr:rowOff>
    </xdr:from>
    <xdr:to>
      <xdr:col>81</xdr:col>
      <xdr:colOff>101600</xdr:colOff>
      <xdr:row>34</xdr:row>
      <xdr:rowOff>9125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25652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5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129762</xdr:rowOff>
    </xdr:from>
    <xdr:to>
      <xdr:col>76</xdr:col>
      <xdr:colOff>165100</xdr:colOff>
      <xdr:row>37</xdr:row>
      <xdr:rowOff>59912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51039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87281</xdr:rowOff>
    </xdr:from>
    <xdr:to>
      <xdr:col>72</xdr:col>
      <xdr:colOff>38100</xdr:colOff>
      <xdr:row>37</xdr:row>
      <xdr:rowOff>17431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169806</xdr:rowOff>
    </xdr:from>
    <xdr:to>
      <xdr:col>67</xdr:col>
      <xdr:colOff>101600</xdr:colOff>
      <xdr:row>37</xdr:row>
      <xdr:rowOff>99956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4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91083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3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166812</xdr:rowOff>
    </xdr:from>
    <xdr:to>
      <xdr:col>85</xdr:col>
      <xdr:colOff>127000</xdr:colOff>
      <xdr:row>57</xdr:row>
      <xdr:rowOff>65535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68012"/>
          <a:ext cx="838200" cy="7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60962</xdr:rowOff>
    </xdr:from>
    <xdr:to>
      <xdr:col>81</xdr:col>
      <xdr:colOff>50800</xdr:colOff>
      <xdr:row>57</xdr:row>
      <xdr:rowOff>65535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62162"/>
          <a:ext cx="889000" cy="17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60962</xdr:rowOff>
    </xdr:from>
    <xdr:to>
      <xdr:col>76</xdr:col>
      <xdr:colOff>114300</xdr:colOff>
      <xdr:row>57</xdr:row>
      <xdr:rowOff>61481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62162"/>
          <a:ext cx="889000" cy="17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61481</xdr:rowOff>
    </xdr:from>
    <xdr:to>
      <xdr:col>71</xdr:col>
      <xdr:colOff>177800</xdr:colOff>
      <xdr:row>57</xdr:row>
      <xdr:rowOff>99398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34131"/>
          <a:ext cx="889000" cy="3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42442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116012</xdr:rowOff>
    </xdr:from>
    <xdr:to>
      <xdr:col>85</xdr:col>
      <xdr:colOff>177800</xdr:colOff>
      <xdr:row>57</xdr:row>
      <xdr:rowOff>46162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94439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9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14735</xdr:rowOff>
    </xdr:from>
    <xdr:to>
      <xdr:col>81</xdr:col>
      <xdr:colOff>101600</xdr:colOff>
      <xdr:row>57</xdr:row>
      <xdr:rowOff>116335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107462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8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10162</xdr:rowOff>
    </xdr:from>
    <xdr:to>
      <xdr:col>76</xdr:col>
      <xdr:colOff>165100</xdr:colOff>
      <xdr:row>56</xdr:row>
      <xdr:rowOff>111762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128289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10681</xdr:rowOff>
    </xdr:from>
    <xdr:to>
      <xdr:col>72</xdr:col>
      <xdr:colOff>38100</xdr:colOff>
      <xdr:row>57</xdr:row>
      <xdr:rowOff>112281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103408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48598</xdr:rowOff>
    </xdr:from>
    <xdr:to>
      <xdr:col>67</xdr:col>
      <xdr:colOff>101600</xdr:colOff>
      <xdr:row>57</xdr:row>
      <xdr:rowOff>150198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141325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1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158331</xdr:rowOff>
    </xdr:from>
    <xdr:to>
      <xdr:col>85</xdr:col>
      <xdr:colOff>127000</xdr:colOff>
      <xdr:row>79</xdr:row>
      <xdr:rowOff>34176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31431"/>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34176</xdr:rowOff>
    </xdr:from>
    <xdr:to>
      <xdr:col>81</xdr:col>
      <xdr:colOff>50800</xdr:colOff>
      <xdr:row>79</xdr:row>
      <xdr:rowOff>36361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78726"/>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26239</xdr:rowOff>
    </xdr:from>
    <xdr:to>
      <xdr:col>76</xdr:col>
      <xdr:colOff>114300</xdr:colOff>
      <xdr:row>79</xdr:row>
      <xdr:rowOff>36361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70789"/>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19875</xdr:rowOff>
    </xdr:from>
    <xdr:to>
      <xdr:col>71</xdr:col>
      <xdr:colOff>177800</xdr:colOff>
      <xdr:row>79</xdr:row>
      <xdr:rowOff>26239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64425"/>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107531</xdr:rowOff>
    </xdr:from>
    <xdr:to>
      <xdr:col>85</xdr:col>
      <xdr:colOff>177800</xdr:colOff>
      <xdr:row>79</xdr:row>
      <xdr:rowOff>37681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154826</xdr:rowOff>
    </xdr:from>
    <xdr:to>
      <xdr:col>81</xdr:col>
      <xdr:colOff>101600</xdr:colOff>
      <xdr:row>79</xdr:row>
      <xdr:rowOff>84976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76103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157011</xdr:rowOff>
    </xdr:from>
    <xdr:to>
      <xdr:col>76</xdr:col>
      <xdr:colOff>165100</xdr:colOff>
      <xdr:row>79</xdr:row>
      <xdr:rowOff>87161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78288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2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146889</xdr:rowOff>
    </xdr:from>
    <xdr:to>
      <xdr:col>72</xdr:col>
      <xdr:colOff>38100</xdr:colOff>
      <xdr:row>79</xdr:row>
      <xdr:rowOff>77039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68166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140525</xdr:rowOff>
    </xdr:from>
    <xdr:to>
      <xdr:col>67</xdr:col>
      <xdr:colOff>101600</xdr:colOff>
      <xdr:row>79</xdr:row>
      <xdr:rowOff>70675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61802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0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76240</xdr:rowOff>
    </xdr:from>
    <xdr:to>
      <xdr:col>85</xdr:col>
      <xdr:colOff>127000</xdr:colOff>
      <xdr:row>98</xdr:row>
      <xdr:rowOff>81259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78340"/>
          <a:ext cx="8382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76240</xdr:rowOff>
    </xdr:from>
    <xdr:to>
      <xdr:col>81</xdr:col>
      <xdr:colOff>50800</xdr:colOff>
      <xdr:row>98</xdr:row>
      <xdr:rowOff>77003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7834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73352</xdr:rowOff>
    </xdr:from>
    <xdr:to>
      <xdr:col>76</xdr:col>
      <xdr:colOff>114300</xdr:colOff>
      <xdr:row>98</xdr:row>
      <xdr:rowOff>77003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75452"/>
          <a:ext cx="8890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70644</xdr:rowOff>
    </xdr:from>
    <xdr:to>
      <xdr:col>71</xdr:col>
      <xdr:colOff>177800</xdr:colOff>
      <xdr:row>98</xdr:row>
      <xdr:rowOff>73352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72744"/>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36903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30459</xdr:rowOff>
    </xdr:from>
    <xdr:to>
      <xdr:col>85</xdr:col>
      <xdr:colOff>177800</xdr:colOff>
      <xdr:row>98</xdr:row>
      <xdr:rowOff>132059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3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116836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4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25440</xdr:rowOff>
    </xdr:from>
    <xdr:to>
      <xdr:col>81</xdr:col>
      <xdr:colOff>101600</xdr:colOff>
      <xdr:row>98</xdr:row>
      <xdr:rowOff>127040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118167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26203</xdr:rowOff>
    </xdr:from>
    <xdr:to>
      <xdr:col>76</xdr:col>
      <xdr:colOff>165100</xdr:colOff>
      <xdr:row>98</xdr:row>
      <xdr:rowOff>127803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2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118930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22552</xdr:rowOff>
    </xdr:from>
    <xdr:to>
      <xdr:col>72</xdr:col>
      <xdr:colOff>38100</xdr:colOff>
      <xdr:row>98</xdr:row>
      <xdr:rowOff>124152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115279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1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19844</xdr:rowOff>
    </xdr:from>
    <xdr:to>
      <xdr:col>67</xdr:col>
      <xdr:colOff>101600</xdr:colOff>
      <xdr:row>98</xdr:row>
      <xdr:rowOff>121444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112571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ここ数年で消防費が大幅に増加しており、住民一人当たり</a:t>
          </a:r>
          <a:r>
            <a:rPr kumimoji="1" lang="en-US" altLang="ja-JP" sz="1300">
              <a:latin typeface="ＭＳ Ｐゴシック" panose="020B0600070205080204" pitchFamily="50" charset="-128"/>
              <a:ea typeface="ＭＳ Ｐゴシック" panose="020B0600070205080204" pitchFamily="50" charset="-128"/>
            </a:rPr>
            <a:t>64,885</a:t>
          </a:r>
          <a:r>
            <a:rPr kumimoji="1" lang="ja-JP" altLang="en-US" sz="1300">
              <a:latin typeface="ＭＳ Ｐゴシック" panose="020B0600070205080204" pitchFamily="50" charset="-128"/>
              <a:ea typeface="ＭＳ Ｐゴシック" panose="020B0600070205080204" pitchFamily="50" charset="-128"/>
            </a:rPr>
            <a:t>円と類似団体平均より高い数値となっている。これは防災食育センター建設事業によるものであり、平成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年度に事業完了していることから令和元年度以降は平成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年度以前の水準になると思われる。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212,687</a:t>
          </a:r>
          <a:r>
            <a:rPr kumimoji="1" lang="ja-JP" altLang="en-US" sz="1300">
              <a:latin typeface="ＭＳ Ｐゴシック" panose="020B0600070205080204" pitchFamily="50" charset="-128"/>
              <a:ea typeface="ＭＳ Ｐゴシック" panose="020B0600070205080204" pitchFamily="50" charset="-128"/>
            </a:rPr>
            <a:t>円で、類似団体平均より高い水準が続いている。こども医療費助成や、第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子以降の保育料無償等子育て支援事業を重点的に実施しているほか、障がい者福祉や生活保護費等相対的な扶助費の増加傾向により今後も高い水準で推移すると見込まれる。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日に噴火した硫黄山による河川白濁のために稲作作付けが困難になった農家に対し、代替水源の確保や経営支援のための経費が今後とも発生する見込みであることから、農林水産業費の増加が懸念される。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大型事業の実施や硫黄山噴火による臨時的経費の増に伴い、実質収支額が前年度より</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実質単年度収支については各基金において繰入が積立を上回ったこともあり、前年度に続き赤字となっている。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今後も大型事業の実施や硫黄山対策等の経費が見込まれることから、計画的財政運営に努めていく必要がある。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年度においては、国民健康保険特別会計が都道府県運営による広域化に伴い、財政規模が縮小したこともあり、実質収支額が大きく減少している。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また、一般会計では実質収支額が前年度より減少しており、標準財政規模比</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ポイントの減少となった。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年度より産業団地整備事業特別会計が設置され、令和元年度より造成事業が開始したことにより財政規模が増大となるなど、大きな変化が見込まれる。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今後とも特別会計・公営企業会計とも適切な運営を図っていく。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14528847</v>
      </c>
      <c r="BO4" s="461"/>
      <c r="BP4" s="461"/>
      <c r="BQ4" s="461"/>
      <c r="BR4" s="461"/>
      <c r="BS4" s="461"/>
      <c r="BT4" s="461"/>
      <c r="BU4" s="462"/>
      <c r="BV4" s="460">
        <v>14165068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9.1999999999999993</v>
      </c>
      <c r="CU4" s="642"/>
      <c r="CV4" s="642"/>
      <c r="CW4" s="642"/>
      <c r="CX4" s="642"/>
      <c r="CY4" s="642"/>
      <c r="CZ4" s="642"/>
      <c r="DA4" s="643"/>
      <c r="DB4" s="641">
        <v>10</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13927738</v>
      </c>
      <c r="BO5" s="466"/>
      <c r="BP5" s="466"/>
      <c r="BQ5" s="466"/>
      <c r="BR5" s="466"/>
      <c r="BS5" s="466"/>
      <c r="BT5" s="466"/>
      <c r="BU5" s="467"/>
      <c r="BV5" s="465">
        <v>13410264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93.3</v>
      </c>
      <c r="CU5" s="436"/>
      <c r="CV5" s="436"/>
      <c r="CW5" s="436"/>
      <c r="CX5" s="436"/>
      <c r="CY5" s="436"/>
      <c r="CZ5" s="436"/>
      <c r="DA5" s="437"/>
      <c r="DB5" s="435">
        <v>92.3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601109</v>
      </c>
      <c r="BO6" s="466"/>
      <c r="BP6" s="466"/>
      <c r="BQ6" s="466"/>
      <c r="BR6" s="466"/>
      <c r="BS6" s="466"/>
      <c r="BT6" s="466"/>
      <c r="BU6" s="467"/>
      <c r="BV6" s="465">
        <v>754804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97.8</v>
      </c>
      <c r="CU6" s="616"/>
      <c r="CV6" s="616"/>
      <c r="CW6" s="616"/>
      <c r="CX6" s="616"/>
      <c r="CY6" s="616"/>
      <c r="CZ6" s="616"/>
      <c r="DA6" s="617"/>
      <c r="DB6" s="615">
        <v>96.7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37875</v>
      </c>
      <c r="BO7" s="466"/>
      <c r="BP7" s="466"/>
      <c r="BQ7" s="466"/>
      <c r="BR7" s="466"/>
      <c r="BS7" s="466"/>
      <c r="BT7" s="466"/>
      <c r="BU7" s="467"/>
      <c r="BV7" s="465">
        <v>130503</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6123022</v>
      </c>
      <c r="CU7" s="466"/>
      <c r="CV7" s="466"/>
      <c r="CW7" s="466"/>
      <c r="CX7" s="466"/>
      <c r="CY7" s="466"/>
      <c r="CZ7" s="466"/>
      <c r="DA7" s="467"/>
      <c r="DB7" s="465">
        <v>6242004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563234</v>
      </c>
      <c r="BO8" s="466"/>
      <c r="BP8" s="466"/>
      <c r="BQ8" s="466"/>
      <c r="BR8" s="466"/>
      <c r="BS8" s="466"/>
      <c r="BT8" s="466"/>
      <c r="BU8" s="467"/>
      <c r="BV8" s="465">
        <v>624301</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0.35</v>
      </c>
      <c r="CU8" s="579"/>
      <c r="CV8" s="579"/>
      <c r="CW8" s="579"/>
      <c r="CX8" s="579"/>
      <c r="CY8" s="579"/>
      <c r="CZ8" s="579"/>
      <c r="DA8" s="580"/>
      <c r="DB8" s="578">
        <v>0.35</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19538</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-61067</v>
      </c>
      <c r="BO9" s="466"/>
      <c r="BP9" s="466"/>
      <c r="BQ9" s="466"/>
      <c r="BR9" s="466"/>
      <c r="BS9" s="466"/>
      <c r="BT9" s="466"/>
      <c r="BU9" s="467"/>
      <c r="BV9" s="465">
        <v>138306</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7.8</v>
      </c>
      <c r="CU9" s="436"/>
      <c r="CV9" s="436"/>
      <c r="CW9" s="436"/>
      <c r="CX9" s="436"/>
      <c r="CY9" s="436"/>
      <c r="CZ9" s="436"/>
      <c r="DA9" s="437"/>
      <c r="DB9" s="435">
        <v>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21606</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313106</v>
      </c>
      <c r="BO10" s="466"/>
      <c r="BP10" s="466"/>
      <c r="BQ10" s="466"/>
      <c r="BR10" s="466"/>
      <c r="BS10" s="466"/>
      <c r="BT10" s="466"/>
      <c r="BU10" s="467"/>
      <c r="BV10" s="465">
        <v>244315</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94</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19616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407535</v>
      </c>
      <c r="BO12" s="466"/>
      <c r="BP12" s="466"/>
      <c r="BQ12" s="466"/>
      <c r="BR12" s="466"/>
      <c r="BS12" s="466"/>
      <c r="BT12" s="466"/>
      <c r="BU12" s="467"/>
      <c r="BV12" s="465">
        <v>539890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19312</v>
      </c>
      <c r="S13" s="569"/>
      <c r="T13" s="569"/>
      <c r="U13" s="569"/>
      <c r="V13" s="570"/>
      <c r="W13" s="556" t="s">
        <v>140</v>
      </c>
      <c r="X13" s="478"/>
      <c r="Y13" s="478"/>
      <c r="Z13" s="478"/>
      <c r="AA13" s="478"/>
      <c r="AB13" s="479"/>
      <c r="AC13" s="441">
        <v>2172</v>
      </c>
      <c r="AD13" s="442"/>
      <c r="AE13" s="442"/>
      <c r="AF13" s="442"/>
      <c r="AG13" s="443"/>
      <c r="AH13" s="441">
        <v>2530</v>
      </c>
      <c r="AI13" s="442"/>
      <c r="AJ13" s="442"/>
      <c r="AK13" s="442"/>
      <c r="AL13" s="444"/>
      <c r="AM13" s="534" t="s">
        <v>141</v>
      </c>
      <c r="AN13" s="439"/>
      <c r="AO13" s="439"/>
      <c r="AP13" s="439"/>
      <c r="AQ13" s="439"/>
      <c r="AR13" s="439"/>
      <c r="AS13" s="439"/>
      <c r="AT13" s="440"/>
      <c r="AU13" s="522" t="s">
        <v>136</v>
      </c>
      <c r="AV13" s="523"/>
      <c r="AW13" s="523"/>
      <c r="AX13" s="523"/>
      <c r="AY13" s="445" t="s">
        <v>142</v>
      </c>
      <c r="AZ13" s="446"/>
      <c r="BA13" s="446"/>
      <c r="BB13" s="446"/>
      <c r="BC13" s="446"/>
      <c r="BD13" s="446"/>
      <c r="BE13" s="446"/>
      <c r="BF13" s="446"/>
      <c r="BG13" s="446"/>
      <c r="BH13" s="446"/>
      <c r="BI13" s="446"/>
      <c r="BJ13" s="446"/>
      <c r="BK13" s="446"/>
      <c r="BL13" s="446"/>
      <c r="BM13" s="447"/>
      <c r="BN13" s="465">
        <v>-155496</v>
      </c>
      <c r="BO13" s="466"/>
      <c r="BP13" s="466"/>
      <c r="BQ13" s="466"/>
      <c r="BR13" s="466"/>
      <c r="BS13" s="466"/>
      <c r="BT13" s="466"/>
      <c r="BU13" s="467"/>
      <c r="BV13" s="465">
        <v>-157269</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2.5</v>
      </c>
      <c r="CU13" s="436"/>
      <c r="CV13" s="436"/>
      <c r="CW13" s="436"/>
      <c r="CX13" s="436"/>
      <c r="CY13" s="436"/>
      <c r="CZ13" s="436"/>
      <c r="DA13" s="437"/>
      <c r="DB13" s="435">
        <v>2.6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19951</v>
      </c>
      <c r="S14" s="569"/>
      <c r="T14" s="569"/>
      <c r="U14" s="569"/>
      <c r="V14" s="570"/>
      <c r="W14" s="571"/>
      <c r="X14" s="481"/>
      <c r="Y14" s="481"/>
      <c r="Z14" s="481"/>
      <c r="AA14" s="481"/>
      <c r="AB14" s="482"/>
      <c r="AC14" s="561">
        <v>23.6</v>
      </c>
      <c r="AD14" s="562"/>
      <c r="AE14" s="562"/>
      <c r="AF14" s="562"/>
      <c r="AG14" s="563"/>
      <c r="AH14" s="561">
        <v>25.3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146</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19725</v>
      </c>
      <c r="S15" s="569"/>
      <c r="T15" s="569"/>
      <c r="U15" s="569"/>
      <c r="V15" s="570"/>
      <c r="W15" s="556" t="s">
        <v>148</v>
      </c>
      <c r="X15" s="478"/>
      <c r="Y15" s="478"/>
      <c r="Z15" s="478"/>
      <c r="AA15" s="478"/>
      <c r="AB15" s="479"/>
      <c r="AC15" s="441">
        <v>1877</v>
      </c>
      <c r="AD15" s="442"/>
      <c r="AE15" s="442"/>
      <c r="AF15" s="442"/>
      <c r="AG15" s="443"/>
      <c r="AH15" s="441">
        <v>1924</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1958400</v>
      </c>
      <c r="BO15" s="461"/>
      <c r="BP15" s="461"/>
      <c r="BQ15" s="461"/>
      <c r="BR15" s="461"/>
      <c r="BS15" s="461"/>
      <c r="BT15" s="461"/>
      <c r="BU15" s="462"/>
      <c r="BV15" s="460">
        <v>1953060</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20.399999999999999</v>
      </c>
      <c r="AD16" s="562"/>
      <c r="AE16" s="562"/>
      <c r="AF16" s="562"/>
      <c r="AG16" s="563"/>
      <c r="AH16" s="561">
        <v>19.2</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5400522</v>
      </c>
      <c r="BO16" s="466"/>
      <c r="BP16" s="466"/>
      <c r="BQ16" s="466"/>
      <c r="BR16" s="466"/>
      <c r="BS16" s="466"/>
      <c r="BT16" s="466"/>
      <c r="BU16" s="467"/>
      <c r="BV16" s="465">
        <v>5449776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5165</v>
      </c>
      <c r="AD17" s="442"/>
      <c r="AE17" s="442"/>
      <c r="AF17" s="442"/>
      <c r="AG17" s="443"/>
      <c r="AH17" s="441">
        <v>5543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2469946</v>
      </c>
      <c r="BO17" s="466"/>
      <c r="BP17" s="466"/>
      <c r="BQ17" s="466"/>
      <c r="BR17" s="466"/>
      <c r="BS17" s="466"/>
      <c r="BT17" s="466"/>
      <c r="BU17" s="467"/>
      <c r="BV17" s="465">
        <v>2462495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282.93</v>
      </c>
      <c r="M18" s="530"/>
      <c r="N18" s="530"/>
      <c r="O18" s="530"/>
      <c r="P18" s="530"/>
      <c r="Q18" s="530"/>
      <c r="R18" s="531"/>
      <c r="S18" s="531"/>
      <c r="T18" s="531"/>
      <c r="U18" s="531"/>
      <c r="V18" s="532"/>
      <c r="W18" s="546"/>
      <c r="X18" s="547"/>
      <c r="Y18" s="547"/>
      <c r="Z18" s="547"/>
      <c r="AA18" s="547"/>
      <c r="AB18" s="557"/>
      <c r="AC18" s="429">
        <v>56.1</v>
      </c>
      <c r="AD18" s="430"/>
      <c r="AE18" s="430"/>
      <c r="AF18" s="430"/>
      <c r="AG18" s="533"/>
      <c r="AH18" s="429">
        <v>55.4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5786832</v>
      </c>
      <c r="BO18" s="466"/>
      <c r="BP18" s="466"/>
      <c r="BQ18" s="466"/>
      <c r="BR18" s="466"/>
      <c r="BS18" s="466"/>
      <c r="BT18" s="466"/>
      <c r="BU18" s="467"/>
      <c r="BV18" s="465">
        <v>5882816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69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8927108</v>
      </c>
      <c r="BO19" s="466"/>
      <c r="BP19" s="466"/>
      <c r="BQ19" s="466"/>
      <c r="BR19" s="466"/>
      <c r="BS19" s="466"/>
      <c r="BT19" s="466"/>
      <c r="BU19" s="467"/>
      <c r="BV19" s="465">
        <v>9086703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8568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8874587</v>
      </c>
      <c r="BO23" s="466"/>
      <c r="BP23" s="466"/>
      <c r="BQ23" s="466"/>
      <c r="BR23" s="466"/>
      <c r="BS23" s="466"/>
      <c r="BT23" s="466"/>
      <c r="BU23" s="467"/>
      <c r="BV23" s="465">
        <v>8415215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7720</v>
      </c>
      <c r="R24" s="442"/>
      <c r="S24" s="442"/>
      <c r="T24" s="442"/>
      <c r="U24" s="442"/>
      <c r="V24" s="443"/>
      <c r="W24" s="507"/>
      <c r="X24" s="498"/>
      <c r="Y24" s="499"/>
      <c r="Z24" s="438" t="s">
        <v>172</v>
      </c>
      <c r="AA24" s="439"/>
      <c r="AB24" s="439"/>
      <c r="AC24" s="439"/>
      <c r="AD24" s="439"/>
      <c r="AE24" s="439"/>
      <c r="AF24" s="439"/>
      <c r="AG24" s="440"/>
      <c r="AH24" s="441">
        <v>225</v>
      </c>
      <c r="AI24" s="442"/>
      <c r="AJ24" s="442"/>
      <c r="AK24" s="442"/>
      <c r="AL24" s="443"/>
      <c r="AM24" s="441">
        <v>727875</v>
      </c>
      <c r="AN24" s="442"/>
      <c r="AO24" s="442"/>
      <c r="AP24" s="442"/>
      <c r="AQ24" s="442"/>
      <c r="AR24" s="443"/>
      <c r="AS24" s="441">
        <v>3235</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8330432</v>
      </c>
      <c r="BO24" s="466"/>
      <c r="BP24" s="466"/>
      <c r="BQ24" s="466"/>
      <c r="BR24" s="466"/>
      <c r="BS24" s="466"/>
      <c r="BT24" s="466"/>
      <c r="BU24" s="467"/>
      <c r="BV24" s="465">
        <v>7780933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6160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146</v>
      </c>
      <c r="AN25" s="442"/>
      <c r="AO25" s="442"/>
      <c r="AP25" s="442"/>
      <c r="AQ25" s="442"/>
      <c r="AR25" s="443"/>
      <c r="AS25" s="441" t="s">
        <v>130</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412414</v>
      </c>
      <c r="BO25" s="461"/>
      <c r="BP25" s="461"/>
      <c r="BQ25" s="461"/>
      <c r="BR25" s="461"/>
      <c r="BS25" s="461"/>
      <c r="BT25" s="461"/>
      <c r="BU25" s="462"/>
      <c r="BV25" s="460">
        <v>473886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5570</v>
      </c>
      <c r="R26" s="442"/>
      <c r="S26" s="442"/>
      <c r="T26" s="442"/>
      <c r="U26" s="442"/>
      <c r="V26" s="443"/>
      <c r="W26" s="507"/>
      <c r="X26" s="498"/>
      <c r="Y26" s="499"/>
      <c r="Z26" s="438" t="s">
        <v>179</v>
      </c>
      <c r="AA26" s="520"/>
      <c r="AB26" s="520"/>
      <c r="AC26" s="520"/>
      <c r="AD26" s="520"/>
      <c r="AE26" s="520"/>
      <c r="AF26" s="520"/>
      <c r="AG26" s="521"/>
      <c r="AH26" s="441">
        <v>2</v>
      </c>
      <c r="AI26" s="442"/>
      <c r="AJ26" s="442"/>
      <c r="AK26" s="442"/>
      <c r="AL26" s="443"/>
      <c r="AM26" s="441" t="s">
        <v>180</v>
      </c>
      <c r="AN26" s="442"/>
      <c r="AO26" s="442"/>
      <c r="AP26" s="442"/>
      <c r="AQ26" s="442"/>
      <c r="AR26" s="443"/>
      <c r="AS26" s="441" t="s">
        <v>180</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3570</v>
      </c>
      <c r="R27" s="442"/>
      <c r="S27" s="442"/>
      <c r="T27" s="442"/>
      <c r="U27" s="442"/>
      <c r="V27" s="443"/>
      <c r="W27" s="507"/>
      <c r="X27" s="498"/>
      <c r="Y27" s="499"/>
      <c r="Z27" s="438" t="s">
        <v>183</v>
      </c>
      <c r="AA27" s="439"/>
      <c r="AB27" s="439"/>
      <c r="AC27" s="439"/>
      <c r="AD27" s="439"/>
      <c r="AE27" s="439"/>
      <c r="AF27" s="439"/>
      <c r="AG27" s="440"/>
      <c r="AH27" s="441">
        <v>2</v>
      </c>
      <c r="AI27" s="442"/>
      <c r="AJ27" s="442"/>
      <c r="AK27" s="442"/>
      <c r="AL27" s="443"/>
      <c r="AM27" s="441" t="s">
        <v>180</v>
      </c>
      <c r="AN27" s="442"/>
      <c r="AO27" s="442"/>
      <c r="AP27" s="442"/>
      <c r="AQ27" s="442"/>
      <c r="AR27" s="443"/>
      <c r="AS27" s="441" t="s">
        <v>180</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146</v>
      </c>
      <c r="BO27" s="469"/>
      <c r="BP27" s="469"/>
      <c r="BQ27" s="469"/>
      <c r="BR27" s="469"/>
      <c r="BS27" s="469"/>
      <c r="BT27" s="469"/>
      <c r="BU27" s="470"/>
      <c r="BV27" s="468" t="s">
        <v>146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3150</v>
      </c>
      <c r="R28" s="442"/>
      <c r="S28" s="442"/>
      <c r="T28" s="442"/>
      <c r="U28" s="442"/>
      <c r="V28" s="443"/>
      <c r="W28" s="507"/>
      <c r="X28" s="498"/>
      <c r="Y28" s="499"/>
      <c r="Z28" s="438" t="s">
        <v>186</v>
      </c>
      <c r="AA28" s="439"/>
      <c r="AB28" s="439"/>
      <c r="AC28" s="439"/>
      <c r="AD28" s="439"/>
      <c r="AE28" s="439"/>
      <c r="AF28" s="439"/>
      <c r="AG28" s="440"/>
      <c r="AH28" s="441" t="s">
        <v>146</v>
      </c>
      <c r="AI28" s="442"/>
      <c r="AJ28" s="442"/>
      <c r="AK28" s="442"/>
      <c r="AL28" s="443"/>
      <c r="AM28" s="441" t="s">
        <v>187</v>
      </c>
      <c r="AN28" s="442"/>
      <c r="AO28" s="442"/>
      <c r="AP28" s="442"/>
      <c r="AQ28" s="442"/>
      <c r="AR28" s="443"/>
      <c r="AS28" s="441" t="s">
        <v>130</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3178726</v>
      </c>
      <c r="BO28" s="461"/>
      <c r="BP28" s="461"/>
      <c r="BQ28" s="461"/>
      <c r="BR28" s="461"/>
      <c r="BS28" s="461"/>
      <c r="BT28" s="461"/>
      <c r="BU28" s="462"/>
      <c r="BV28" s="460">
        <v>3273155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13</v>
      </c>
      <c r="M29" s="442"/>
      <c r="N29" s="442"/>
      <c r="O29" s="442"/>
      <c r="P29" s="443"/>
      <c r="Q29" s="441">
        <v>3040</v>
      </c>
      <c r="R29" s="442"/>
      <c r="S29" s="442"/>
      <c r="T29" s="442"/>
      <c r="U29" s="442"/>
      <c r="V29" s="443"/>
      <c r="W29" s="508"/>
      <c r="X29" s="509"/>
      <c r="Y29" s="510"/>
      <c r="Z29" s="438" t="s">
        <v>190</v>
      </c>
      <c r="AA29" s="439"/>
      <c r="AB29" s="439"/>
      <c r="AC29" s="439"/>
      <c r="AD29" s="439"/>
      <c r="AE29" s="439"/>
      <c r="AF29" s="439"/>
      <c r="AG29" s="440"/>
      <c r="AH29" s="441">
        <v>227</v>
      </c>
      <c r="AI29" s="442"/>
      <c r="AJ29" s="442"/>
      <c r="AK29" s="442"/>
      <c r="AL29" s="443"/>
      <c r="AM29" s="441">
        <v>735579</v>
      </c>
      <c r="AN29" s="442"/>
      <c r="AO29" s="442"/>
      <c r="AP29" s="442"/>
      <c r="AQ29" s="442"/>
      <c r="AR29" s="443"/>
      <c r="AS29" s="441">
        <v>3240</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16996</v>
      </c>
      <c r="BO29" s="466"/>
      <c r="BP29" s="466"/>
      <c r="BQ29" s="466"/>
      <c r="BR29" s="466"/>
      <c r="BS29" s="466"/>
      <c r="BT29" s="466"/>
      <c r="BU29" s="467"/>
      <c r="BV29" s="465">
        <v>16996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97.8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4464772</v>
      </c>
      <c r="BO30" s="469"/>
      <c r="BP30" s="469"/>
      <c r="BQ30" s="469"/>
      <c r="BR30" s="469"/>
      <c r="BS30" s="469"/>
      <c r="BT30" s="469"/>
      <c r="BU30" s="470"/>
      <c r="BV30" s="468">
        <v>4568995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199</v>
      </c>
      <c r="V33" s="428"/>
      <c r="W33" s="427" t="s">
        <v>201</v>
      </c>
      <c r="X33" s="427"/>
      <c r="Y33" s="427"/>
      <c r="Z33" s="427"/>
      <c r="AA33" s="427"/>
      <c r="AB33" s="427"/>
      <c r="AC33" s="427"/>
      <c r="AD33" s="427"/>
      <c r="AE33" s="427"/>
      <c r="AF33" s="427"/>
      <c r="AG33" s="427"/>
      <c r="AH33" s="427"/>
      <c r="AI33" s="427"/>
      <c r="AJ33" s="427"/>
      <c r="AK33" s="427"/>
      <c r="AL33" s="215"/>
      <c r="AM33" s="428" t="s">
        <v>199</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199</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産業団地整備事業特別会計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西諸広域行政事務組合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介護保険特別会計（保険事業勘定）</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宮崎県後期高齢者医療広域連合（一般会計）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介護保険特別会計（介護サービス事業勘定）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宮崎県後期高齢者医療広域連合（後期高齢者医療特別会計）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宮崎県市町村総合事務組合（自治会館管理運営特別会計）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PPDCWTcUYFJLo08et9Q4C9PVBPD9B4HO11PBuI4biTZE4Vm0MKGgHLdw2Fcoad6Upr0SerEYGbYCqCnzasOHw==" saltValue="l1m1Pg7DO+mvL+Ce7BiO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4" t="s">
        <v>574</v>
      </c>
      <c r="D34" s="1244"/>
      <c r="E34" s="1245"/>
      <c r="F34" s="32">
        <v>5.74</v>
      </c>
      <c r="G34" s="33">
        <v>5.75</v>
      </c>
      <c r="H34" s="33">
        <v>7.48</v>
      </c>
      <c r="I34" s="33">
        <v>10</v>
      </c>
      <c r="J34" s="34">
        <v>9.19</v>
      </c>
      <c r="K34" s="22"/>
      <c r="L34" s="22"/>
      <c r="M34" s="22"/>
      <c r="N34" s="22"/>
      <c r="O34" s="22"/>
      <c r="P34" s="22"/>
    </row>
    <row r="35" spans="1:16" ht="39" customHeight="1" x14ac:dyDescent="0.15">
      <c r="A35" s="22"/>
      <c r="B35" s="35"/>
      <c r="C35" s="1238" t="s">
        <v>575</v>
      </c>
      <c r="D35" s="1239"/>
      <c r="E35" s="1240"/>
      <c r="F35" s="36">
        <v>4.82</v>
      </c>
      <c r="G35" s="37">
        <v>4.9400000000000004</v>
      </c>
      <c r="H35" s="37">
        <v>5.85</v>
      </c>
      <c r="I35" s="37">
        <v>6.87</v>
      </c>
      <c r="J35" s="38">
        <v>8.0399999999999991</v>
      </c>
      <c r="K35" s="22"/>
      <c r="L35" s="22"/>
      <c r="M35" s="22"/>
      <c r="N35" s="22"/>
      <c r="O35" s="22"/>
      <c r="P35" s="22"/>
    </row>
    <row r="36" spans="1:16" ht="39" customHeight="1" x14ac:dyDescent="0.15">
      <c r="A36" s="22"/>
      <c r="B36" s="35"/>
      <c r="C36" s="1238" t="s">
        <v>576</v>
      </c>
      <c r="D36" s="1239"/>
      <c r="E36" s="1240"/>
      <c r="F36" s="36">
        <v>6.7</v>
      </c>
      <c r="G36" s="37">
        <v>5.36</v>
      </c>
      <c r="H36" s="37">
        <v>5.66</v>
      </c>
      <c r="I36" s="37">
        <v>5.39</v>
      </c>
      <c r="J36" s="38">
        <v>4.99</v>
      </c>
      <c r="K36" s="22"/>
      <c r="L36" s="22"/>
      <c r="M36" s="22"/>
      <c r="N36" s="22"/>
      <c r="O36" s="22"/>
      <c r="P36" s="22"/>
    </row>
    <row r="37" spans="1:16" ht="39" customHeight="1" x14ac:dyDescent="0.15">
      <c r="A37" s="22"/>
      <c r="B37" s="35"/>
      <c r="C37" s="1238" t="s">
        <v>577</v>
      </c>
      <c r="D37" s="1239"/>
      <c r="E37" s="1240"/>
      <c r="F37" s="36">
        <v>1.38</v>
      </c>
      <c r="G37" s="37">
        <v>1.53</v>
      </c>
      <c r="H37" s="37">
        <v>1.52</v>
      </c>
      <c r="I37" s="37">
        <v>1.98</v>
      </c>
      <c r="J37" s="38">
        <v>2.15</v>
      </c>
      <c r="K37" s="22"/>
      <c r="L37" s="22"/>
      <c r="M37" s="22"/>
      <c r="N37" s="22"/>
      <c r="O37" s="22"/>
      <c r="P37" s="22"/>
    </row>
    <row r="38" spans="1:16" ht="39" customHeight="1" x14ac:dyDescent="0.15">
      <c r="A38" s="22"/>
      <c r="B38" s="35"/>
      <c r="C38" s="1238" t="s">
        <v>578</v>
      </c>
      <c r="D38" s="1239"/>
      <c r="E38" s="1240"/>
      <c r="F38" s="36">
        <v>2.98</v>
      </c>
      <c r="G38" s="37">
        <v>2.7</v>
      </c>
      <c r="H38" s="37">
        <v>4.53</v>
      </c>
      <c r="I38" s="37">
        <v>4.54</v>
      </c>
      <c r="J38" s="38">
        <v>0.69</v>
      </c>
      <c r="K38" s="22"/>
      <c r="L38" s="22"/>
      <c r="M38" s="22"/>
      <c r="N38" s="22"/>
      <c r="O38" s="22"/>
      <c r="P38" s="22"/>
    </row>
    <row r="39" spans="1:16" ht="39" customHeight="1" x14ac:dyDescent="0.15">
      <c r="A39" s="22"/>
      <c r="B39" s="35"/>
      <c r="C39" s="1238" t="s">
        <v>579</v>
      </c>
      <c r="D39" s="1239"/>
      <c r="E39" s="1240"/>
      <c r="F39" s="36">
        <v>0.01</v>
      </c>
      <c r="G39" s="37">
        <v>0</v>
      </c>
      <c r="H39" s="37">
        <v>0</v>
      </c>
      <c r="I39" s="37">
        <v>0.01</v>
      </c>
      <c r="J39" s="38">
        <v>0.01</v>
      </c>
      <c r="K39" s="22"/>
      <c r="L39" s="22"/>
      <c r="M39" s="22"/>
      <c r="N39" s="22"/>
      <c r="O39" s="22"/>
      <c r="P39" s="22"/>
    </row>
    <row r="40" spans="1:16" ht="39" customHeight="1" x14ac:dyDescent="0.15">
      <c r="A40" s="22"/>
      <c r="B40" s="35"/>
      <c r="C40" s="1238" t="s">
        <v>580</v>
      </c>
      <c r="D40" s="1239"/>
      <c r="E40" s="1240"/>
      <c r="F40" s="36">
        <v>0.02</v>
      </c>
      <c r="G40" s="37">
        <v>0</v>
      </c>
      <c r="H40" s="37">
        <v>0.01</v>
      </c>
      <c r="I40" s="37">
        <v>0.01</v>
      </c>
      <c r="J40" s="38">
        <v>0.01</v>
      </c>
      <c r="K40" s="22"/>
      <c r="L40" s="22"/>
      <c r="M40" s="22"/>
      <c r="N40" s="22"/>
      <c r="O40" s="22"/>
      <c r="P40" s="22"/>
    </row>
    <row r="41" spans="1:16" ht="39" customHeight="1" x14ac:dyDescent="0.15">
      <c r="A41" s="22"/>
      <c r="B41" s="35"/>
      <c r="C41" s="1238" t="s">
        <v>581</v>
      </c>
      <c r="D41" s="1239"/>
      <c r="E41" s="1240"/>
      <c r="F41" s="36" t="s">
        <v>525</v>
      </c>
      <c r="G41" s="37" t="s">
        <v>525</v>
      </c>
      <c r="H41" s="37" t="s">
        <v>525</v>
      </c>
      <c r="I41" s="37" t="s">
        <v>525</v>
      </c>
      <c r="J41" s="38">
        <v>0</v>
      </c>
      <c r="K41" s="22"/>
      <c r="L41" s="22"/>
      <c r="M41" s="22"/>
      <c r="N41" s="22"/>
      <c r="O41" s="22"/>
      <c r="P41" s="22"/>
    </row>
    <row r="42" spans="1:16" ht="39" customHeight="1" x14ac:dyDescent="0.15">
      <c r="A42" s="22"/>
      <c r="B42" s="39"/>
      <c r="C42" s="1238" t="s">
        <v>582</v>
      </c>
      <c r="D42" s="1239"/>
      <c r="E42" s="1240"/>
      <c r="F42" s="36" t="s">
        <v>525</v>
      </c>
      <c r="G42" s="37" t="s">
        <v>525</v>
      </c>
      <c r="H42" s="37" t="s">
        <v>525</v>
      </c>
      <c r="I42" s="37" t="s">
        <v>525</v>
      </c>
      <c r="J42" s="38" t="s">
        <v>525</v>
      </c>
      <c r="K42" s="22"/>
      <c r="L42" s="22"/>
      <c r="M42" s="22"/>
      <c r="N42" s="22"/>
      <c r="O42" s="22"/>
      <c r="P42" s="22"/>
    </row>
    <row r="43" spans="1:16" ht="39" customHeight="1" thickBot="1" x14ac:dyDescent="0.2">
      <c r="A43" s="22"/>
      <c r="B43" s="40"/>
      <c r="C43" s="1241" t="s">
        <v>583</v>
      </c>
      <c r="D43" s="1242"/>
      <c r="E43" s="1243"/>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nltOU4nnUYSAMKhZR7JNxNMXRIe0YJdbV+2zuIUHjvnyRyqbglGT4pZbiiTWkJj0mDqabE3vGGYNH5QMRWPoA==" saltValue="ysH7WyKhzCCWCttQZMYN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802</v>
      </c>
      <c r="L45" s="60">
        <v>772</v>
      </c>
      <c r="M45" s="60">
        <v>741</v>
      </c>
      <c r="N45" s="60">
        <v>731</v>
      </c>
      <c r="O45" s="61">
        <v>693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525</v>
      </c>
      <c r="L46" s="64" t="s">
        <v>525</v>
      </c>
      <c r="M46" s="64" t="s">
        <v>525</v>
      </c>
      <c r="N46" s="64" t="s">
        <v>525</v>
      </c>
      <c r="O46" s="65" t="s">
        <v>525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525</v>
      </c>
      <c r="L47" s="64" t="s">
        <v>525</v>
      </c>
      <c r="M47" s="64" t="s">
        <v>525</v>
      </c>
      <c r="N47" s="64" t="s">
        <v>525</v>
      </c>
      <c r="O47" s="65" t="s">
        <v>525</v>
      </c>
      <c r="P47" s="48"/>
      <c r="Q47" s="48"/>
      <c r="R47" s="48"/>
      <c r="S47" s="48"/>
      <c r="T47" s="48"/>
      <c r="U47" s="48"/>
    </row>
    <row r="48" spans="1:21" ht="30.75" customHeight="1" x14ac:dyDescent="0.15">
      <c r="A48" s="48"/>
      <c r="B48" s="1266"/>
      <c r="C48" s="1267"/>
      <c r="D48" s="62"/>
      <c r="E48" s="1248" t="s">
        <v>15</v>
      </c>
      <c r="F48" s="1248"/>
      <c r="G48" s="1248"/>
      <c r="H48" s="1248"/>
      <c r="I48" s="1248"/>
      <c r="J48" s="1249"/>
      <c r="K48" s="63">
        <v>6</v>
      </c>
      <c r="L48" s="64">
        <v>4</v>
      </c>
      <c r="M48" s="64">
        <v>5</v>
      </c>
      <c r="N48" s="64">
        <v>7</v>
      </c>
      <c r="O48" s="65">
        <v>7</v>
      </c>
      <c r="P48" s="48"/>
      <c r="Q48" s="48"/>
      <c r="R48" s="48"/>
      <c r="S48" s="48"/>
      <c r="T48" s="48"/>
      <c r="U48" s="48"/>
    </row>
    <row r="49" spans="1:21" ht="30.75" customHeight="1" x14ac:dyDescent="0.15">
      <c r="A49" s="48"/>
      <c r="B49" s="1266"/>
      <c r="C49" s="1267"/>
      <c r="D49" s="62"/>
      <c r="E49" s="1248" t="s">
        <v>16</v>
      </c>
      <c r="F49" s="1248"/>
      <c r="G49" s="1248"/>
      <c r="H49" s="1248"/>
      <c r="I49" s="1248"/>
      <c r="J49" s="1249"/>
      <c r="K49" s="63">
        <v>19</v>
      </c>
      <c r="L49" s="64">
        <v>20</v>
      </c>
      <c r="M49" s="64">
        <v>20</v>
      </c>
      <c r="N49" s="64">
        <v>20</v>
      </c>
      <c r="O49" s="65">
        <v>20</v>
      </c>
      <c r="P49" s="48"/>
      <c r="Q49" s="48"/>
      <c r="R49" s="48"/>
      <c r="S49" s="48"/>
      <c r="T49" s="48"/>
      <c r="U49" s="48"/>
    </row>
    <row r="50" spans="1:21" ht="30.75" customHeight="1" x14ac:dyDescent="0.15">
      <c r="A50" s="48"/>
      <c r="B50" s="1266"/>
      <c r="C50" s="1267"/>
      <c r="D50" s="62"/>
      <c r="E50" s="1248" t="s">
        <v>17</v>
      </c>
      <c r="F50" s="1248"/>
      <c r="G50" s="1248"/>
      <c r="H50" s="1248"/>
      <c r="I50" s="1248"/>
      <c r="J50" s="1249"/>
      <c r="K50" s="63">
        <v>7</v>
      </c>
      <c r="L50" s="64">
        <v>5</v>
      </c>
      <c r="M50" s="64">
        <v>7</v>
      </c>
      <c r="N50" s="64">
        <v>5</v>
      </c>
      <c r="O50" s="65">
        <v>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525</v>
      </c>
      <c r="L51" s="64" t="s">
        <v>525</v>
      </c>
      <c r="M51" s="64" t="s">
        <v>525</v>
      </c>
      <c r="N51" s="64" t="s">
        <v>525</v>
      </c>
      <c r="O51" s="65" t="s">
        <v>525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649</v>
      </c>
      <c r="L52" s="64">
        <v>641</v>
      </c>
      <c r="M52" s="64">
        <v>633</v>
      </c>
      <c r="N52" s="64">
        <v>607</v>
      </c>
      <c r="O52" s="65">
        <v>587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185</v>
      </c>
      <c r="L53" s="69">
        <v>160</v>
      </c>
      <c r="M53" s="69">
        <v>140</v>
      </c>
      <c r="N53" s="69">
        <v>156</v>
      </c>
      <c r="O53" s="70">
        <v>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604</v>
      </c>
      <c r="L57" s="83" t="s">
        <v>604</v>
      </c>
      <c r="M57" s="83" t="s">
        <v>604</v>
      </c>
      <c r="N57" s="83" t="s">
        <v>604</v>
      </c>
      <c r="O57" s="84" t="s">
        <v>604</v>
      </c>
    </row>
    <row r="58" spans="1:21" ht="31.5" customHeight="1" thickBot="1" x14ac:dyDescent="0.2">
      <c r="B58" s="1256"/>
      <c r="C58" s="1257"/>
      <c r="D58" s="1261" t="s">
        <v>27</v>
      </c>
      <c r="E58" s="1262"/>
      <c r="F58" s="1262"/>
      <c r="G58" s="1262"/>
      <c r="H58" s="1262"/>
      <c r="I58" s="1262"/>
      <c r="J58" s="1263"/>
      <c r="K58" s="85" t="s">
        <v>604</v>
      </c>
      <c r="L58" s="86" t="s">
        <v>605</v>
      </c>
      <c r="M58" s="86" t="s">
        <v>605</v>
      </c>
      <c r="N58" s="86" t="s">
        <v>604</v>
      </c>
      <c r="O58" s="87" t="s">
        <v>604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LaG886VMopgn3x3fg/AenmAcSSLNySm1tToeUag9cYeI82v3QTAS8q9Nn1oIg36BUlQ15P2XOv7UjT9xsS1tg==" saltValue="NY8bH2+yEzDCtGYqArb8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566</v>
      </c>
      <c r="J40" s="99" t="s">
        <v>567</v>
      </c>
      <c r="K40" s="99" t="s">
        <v>568</v>
      </c>
      <c r="L40" s="99" t="s">
        <v>569</v>
      </c>
      <c r="M40" s="100" t="s">
        <v>570</v>
      </c>
    </row>
    <row r="41" spans="2:13" ht="27.75" customHeight="1" x14ac:dyDescent="0.15">
      <c r="B41" s="1284" t="s">
        <v>30</v>
      </c>
      <c r="C41" s="1285"/>
      <c r="D41" s="101"/>
      <c r="E41" s="1286" t="s">
        <v>31</v>
      </c>
      <c r="F41" s="1286"/>
      <c r="G41" s="1286"/>
      <c r="H41" s="1287"/>
      <c r="I41" s="102">
        <v>7294</v>
      </c>
      <c r="J41" s="103">
        <v>7418</v>
      </c>
      <c r="K41" s="103">
        <v>7954</v>
      </c>
      <c r="L41" s="103">
        <v>8415</v>
      </c>
      <c r="M41" s="104">
        <v>8875</v>
      </c>
    </row>
    <row r="42" spans="2:13" ht="27.75" customHeight="1" x14ac:dyDescent="0.15">
      <c r="B42" s="1274"/>
      <c r="C42" s="1275"/>
      <c r="D42" s="105"/>
      <c r="E42" s="1278" t="s">
        <v>32</v>
      </c>
      <c r="F42" s="1278"/>
      <c r="G42" s="1278"/>
      <c r="H42" s="1279"/>
      <c r="I42" s="106">
        <v>14</v>
      </c>
      <c r="J42" s="107">
        <v>8</v>
      </c>
      <c r="K42" s="107">
        <v>4</v>
      </c>
      <c r="L42" s="107">
        <v>390</v>
      </c>
      <c r="M42" s="108">
        <v>17</v>
      </c>
    </row>
    <row r="43" spans="2:13" ht="27.75" customHeight="1" x14ac:dyDescent="0.15">
      <c r="B43" s="1274"/>
      <c r="C43" s="1275"/>
      <c r="D43" s="105"/>
      <c r="E43" s="1278" t="s">
        <v>33</v>
      </c>
      <c r="F43" s="1278"/>
      <c r="G43" s="1278"/>
      <c r="H43" s="1279"/>
      <c r="I43" s="106">
        <v>58</v>
      </c>
      <c r="J43" s="107">
        <v>66</v>
      </c>
      <c r="K43" s="107">
        <v>94</v>
      </c>
      <c r="L43" s="107">
        <v>215</v>
      </c>
      <c r="M43" s="108">
        <v>283</v>
      </c>
    </row>
    <row r="44" spans="2:13" ht="27.75" customHeight="1" x14ac:dyDescent="0.15">
      <c r="B44" s="1274"/>
      <c r="C44" s="1275"/>
      <c r="D44" s="105"/>
      <c r="E44" s="1278" t="s">
        <v>34</v>
      </c>
      <c r="F44" s="1278"/>
      <c r="G44" s="1278"/>
      <c r="H44" s="1279"/>
      <c r="I44" s="106">
        <v>161</v>
      </c>
      <c r="J44" s="107">
        <v>141</v>
      </c>
      <c r="K44" s="107">
        <v>122</v>
      </c>
      <c r="L44" s="107">
        <v>102</v>
      </c>
      <c r="M44" s="108">
        <v>83</v>
      </c>
    </row>
    <row r="45" spans="2:13" ht="27.75" customHeight="1" x14ac:dyDescent="0.15">
      <c r="B45" s="1274"/>
      <c r="C45" s="1275"/>
      <c r="D45" s="105"/>
      <c r="E45" s="1278" t="s">
        <v>35</v>
      </c>
      <c r="F45" s="1278"/>
      <c r="G45" s="1278"/>
      <c r="H45" s="1279"/>
      <c r="I45" s="106">
        <v>2155</v>
      </c>
      <c r="J45" s="107">
        <v>2084</v>
      </c>
      <c r="K45" s="107">
        <v>2065</v>
      </c>
      <c r="L45" s="107">
        <v>2149</v>
      </c>
      <c r="M45" s="108">
        <v>2161</v>
      </c>
    </row>
    <row r="46" spans="2:13" ht="27.75" customHeight="1" x14ac:dyDescent="0.15">
      <c r="B46" s="1274"/>
      <c r="C46" s="1275"/>
      <c r="D46" s="109"/>
      <c r="E46" s="1278" t="s">
        <v>36</v>
      </c>
      <c r="F46" s="1278"/>
      <c r="G46" s="1278"/>
      <c r="H46" s="1279"/>
      <c r="I46" s="106" t="s">
        <v>525</v>
      </c>
      <c r="J46" s="107" t="s">
        <v>525</v>
      </c>
      <c r="K46" s="107" t="s">
        <v>525</v>
      </c>
      <c r="L46" s="107" t="s">
        <v>525</v>
      </c>
      <c r="M46" s="108" t="s">
        <v>525</v>
      </c>
    </row>
    <row r="47" spans="2:13" ht="27.75" customHeight="1" x14ac:dyDescent="0.15">
      <c r="B47" s="1274"/>
      <c r="C47" s="1275"/>
      <c r="D47" s="110"/>
      <c r="E47" s="1288" t="s">
        <v>37</v>
      </c>
      <c r="F47" s="1289"/>
      <c r="G47" s="1289"/>
      <c r="H47" s="1290"/>
      <c r="I47" s="106" t="s">
        <v>525</v>
      </c>
      <c r="J47" s="107" t="s">
        <v>525</v>
      </c>
      <c r="K47" s="107" t="s">
        <v>525</v>
      </c>
      <c r="L47" s="107" t="s">
        <v>525</v>
      </c>
      <c r="M47" s="108" t="s">
        <v>525</v>
      </c>
    </row>
    <row r="48" spans="2:13" ht="27.75" customHeight="1" x14ac:dyDescent="0.15">
      <c r="B48" s="1274"/>
      <c r="C48" s="1275"/>
      <c r="D48" s="105"/>
      <c r="E48" s="1278" t="s">
        <v>38</v>
      </c>
      <c r="F48" s="1278"/>
      <c r="G48" s="1278"/>
      <c r="H48" s="1279"/>
      <c r="I48" s="106" t="s">
        <v>525</v>
      </c>
      <c r="J48" s="107" t="s">
        <v>525</v>
      </c>
      <c r="K48" s="107" t="s">
        <v>525</v>
      </c>
      <c r="L48" s="107" t="s">
        <v>525</v>
      </c>
      <c r="M48" s="108" t="s">
        <v>525</v>
      </c>
    </row>
    <row r="49" spans="2:13" ht="27.75" customHeight="1" x14ac:dyDescent="0.15">
      <c r="B49" s="1276"/>
      <c r="C49" s="1277"/>
      <c r="D49" s="105"/>
      <c r="E49" s="1278" t="s">
        <v>39</v>
      </c>
      <c r="F49" s="1278"/>
      <c r="G49" s="1278"/>
      <c r="H49" s="1279"/>
      <c r="I49" s="106" t="s">
        <v>525</v>
      </c>
      <c r="J49" s="107" t="s">
        <v>525</v>
      </c>
      <c r="K49" s="107" t="s">
        <v>525</v>
      </c>
      <c r="L49" s="107" t="s">
        <v>525</v>
      </c>
      <c r="M49" s="108" t="s">
        <v>525</v>
      </c>
    </row>
    <row r="50" spans="2:13" ht="27.75" customHeight="1" x14ac:dyDescent="0.15">
      <c r="B50" s="1272" t="s">
        <v>40</v>
      </c>
      <c r="C50" s="1273"/>
      <c r="D50" s="111"/>
      <c r="E50" s="1278" t="s">
        <v>41</v>
      </c>
      <c r="F50" s="1278"/>
      <c r="G50" s="1278"/>
      <c r="H50" s="1279"/>
      <c r="I50" s="106">
        <v>7446</v>
      </c>
      <c r="J50" s="107">
        <v>7823</v>
      </c>
      <c r="K50" s="107">
        <v>8114</v>
      </c>
      <c r="L50" s="107">
        <v>7888</v>
      </c>
      <c r="M50" s="108">
        <v>7973</v>
      </c>
    </row>
    <row r="51" spans="2:13" ht="27.75" customHeight="1" x14ac:dyDescent="0.15">
      <c r="B51" s="1274"/>
      <c r="C51" s="1275"/>
      <c r="D51" s="105"/>
      <c r="E51" s="1278" t="s">
        <v>42</v>
      </c>
      <c r="F51" s="1278"/>
      <c r="G51" s="1278"/>
      <c r="H51" s="1279"/>
      <c r="I51" s="106">
        <v>48</v>
      </c>
      <c r="J51" s="107">
        <v>33</v>
      </c>
      <c r="K51" s="107">
        <v>18</v>
      </c>
      <c r="L51" s="107">
        <v>7</v>
      </c>
      <c r="M51" s="108">
        <v>2</v>
      </c>
    </row>
    <row r="52" spans="2:13" ht="27.75" customHeight="1" x14ac:dyDescent="0.15">
      <c r="B52" s="1276"/>
      <c r="C52" s="1277"/>
      <c r="D52" s="105"/>
      <c r="E52" s="1278" t="s">
        <v>43</v>
      </c>
      <c r="F52" s="1278"/>
      <c r="G52" s="1278"/>
      <c r="H52" s="1279"/>
      <c r="I52" s="106">
        <v>6175</v>
      </c>
      <c r="J52" s="107">
        <v>6293</v>
      </c>
      <c r="K52" s="107">
        <v>6696</v>
      </c>
      <c r="L52" s="107">
        <v>6977</v>
      </c>
      <c r="M52" s="108">
        <v>7266</v>
      </c>
    </row>
    <row r="53" spans="2:13" ht="27.75" customHeight="1" thickBot="1" x14ac:dyDescent="0.2">
      <c r="B53" s="1280" t="s">
        <v>44</v>
      </c>
      <c r="C53" s="1281"/>
      <c r="D53" s="112"/>
      <c r="E53" s="1282" t="s">
        <v>45</v>
      </c>
      <c r="F53" s="1282"/>
      <c r="G53" s="1282"/>
      <c r="H53" s="1283"/>
      <c r="I53" s="113">
        <v>-3987</v>
      </c>
      <c r="J53" s="114">
        <v>-4432</v>
      </c>
      <c r="K53" s="114">
        <v>-4590</v>
      </c>
      <c r="L53" s="114">
        <v>-3601</v>
      </c>
      <c r="M53" s="115">
        <v>-3822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BwJArdqe+DsUkjPRMsbJ7l6z3Ep11D5zihTPg38c0YhsVhFkzu9kL8pK71052GSqaPTf7CQZuDvLvV2o74ggw==" saltValue="uxR5eamGKDypJTmjhhKF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99" t="s">
        <v>48</v>
      </c>
      <c r="D55" s="1299"/>
      <c r="E55" s="1300"/>
      <c r="F55" s="127">
        <v>3569</v>
      </c>
      <c r="G55" s="127">
        <v>3273</v>
      </c>
      <c r="H55" s="128">
        <v>3179</v>
      </c>
    </row>
    <row r="56" spans="2:8" ht="52.5" customHeight="1" x14ac:dyDescent="0.15">
      <c r="B56" s="129"/>
      <c r="C56" s="1301" t="s">
        <v>49</v>
      </c>
      <c r="D56" s="1301"/>
      <c r="E56" s="1302"/>
      <c r="F56" s="130">
        <v>17</v>
      </c>
      <c r="G56" s="130">
        <v>17</v>
      </c>
      <c r="H56" s="131">
        <v>17</v>
      </c>
    </row>
    <row r="57" spans="2:8" ht="53.25" customHeight="1" x14ac:dyDescent="0.15">
      <c r="B57" s="129"/>
      <c r="C57" s="1303" t="s">
        <v>50</v>
      </c>
      <c r="D57" s="1303"/>
      <c r="E57" s="1304"/>
      <c r="F57" s="132">
        <v>4561</v>
      </c>
      <c r="G57" s="132">
        <v>4569</v>
      </c>
      <c r="H57" s="133">
        <v>4465</v>
      </c>
    </row>
    <row r="58" spans="2:8" ht="45.75" customHeight="1" x14ac:dyDescent="0.15">
      <c r="B58" s="134"/>
      <c r="C58" s="1291" t="s">
        <v>592</v>
      </c>
      <c r="D58" s="1292"/>
      <c r="E58" s="1293"/>
      <c r="F58" s="135">
        <v>2389</v>
      </c>
      <c r="G58" s="135">
        <v>2393</v>
      </c>
      <c r="H58" s="136">
        <v>2394</v>
      </c>
    </row>
    <row r="59" spans="2:8" ht="45.75" customHeight="1" x14ac:dyDescent="0.15">
      <c r="B59" s="134"/>
      <c r="C59" s="1291" t="s">
        <v>593</v>
      </c>
      <c r="D59" s="1292"/>
      <c r="E59" s="1293"/>
      <c r="F59" s="135">
        <v>589</v>
      </c>
      <c r="G59" s="135">
        <v>697</v>
      </c>
      <c r="H59" s="136">
        <v>665</v>
      </c>
    </row>
    <row r="60" spans="2:8" ht="45.75" customHeight="1" x14ac:dyDescent="0.15">
      <c r="B60" s="134"/>
      <c r="C60" s="1291" t="s">
        <v>594</v>
      </c>
      <c r="D60" s="1292"/>
      <c r="E60" s="1293"/>
      <c r="F60" s="135">
        <v>491</v>
      </c>
      <c r="G60" s="135">
        <v>434</v>
      </c>
      <c r="H60" s="136">
        <v>484</v>
      </c>
    </row>
    <row r="61" spans="2:8" ht="45.75" customHeight="1" x14ac:dyDescent="0.15">
      <c r="B61" s="134"/>
      <c r="C61" s="1291" t="s">
        <v>595</v>
      </c>
      <c r="D61" s="1292"/>
      <c r="E61" s="1293"/>
      <c r="F61" s="135">
        <v>431</v>
      </c>
      <c r="G61" s="135">
        <v>431</v>
      </c>
      <c r="H61" s="136">
        <v>345</v>
      </c>
    </row>
    <row r="62" spans="2:8" ht="45.75" customHeight="1" thickBot="1" x14ac:dyDescent="0.2">
      <c r="B62" s="137"/>
      <c r="C62" s="1294" t="s">
        <v>596</v>
      </c>
      <c r="D62" s="1295"/>
      <c r="E62" s="1296"/>
      <c r="F62" s="138">
        <v>254</v>
      </c>
      <c r="G62" s="138">
        <v>237</v>
      </c>
      <c r="H62" s="139">
        <v>228</v>
      </c>
    </row>
    <row r="63" spans="2:8" ht="52.5" customHeight="1" thickBot="1" x14ac:dyDescent="0.2">
      <c r="B63" s="140"/>
      <c r="C63" s="1297" t="s">
        <v>51</v>
      </c>
      <c r="D63" s="1297"/>
      <c r="E63" s="1298"/>
      <c r="F63" s="141">
        <v>8147</v>
      </c>
      <c r="G63" s="141">
        <v>7859</v>
      </c>
      <c r="H63" s="142">
        <v>7660</v>
      </c>
    </row>
    <row r="64" spans="2:8" ht="15" customHeight="1" x14ac:dyDescent="0.15"/>
    <row r="65" ht="0" hidden="1" customHeight="1" x14ac:dyDescent="0.15"/>
    <row r="66" ht="0" hidden="1" customHeight="1" x14ac:dyDescent="0.15"/>
  </sheetData>
  <sheetProtection algorithmName="SHA-512" hashValue="n1ugGsH/rfw2vTVOUsgweOSP0+AtJb9kELy+meZ+t73Ix97PbxYi+/nEZxYpVSp4kLsEiLF79dDUO21E+vR/fA==" saltValue="AUItuG1ntFidjIXQLzU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614</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9" t="s">
        <v>617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5" x14ac:dyDescent="0.15">
      <c r="B44" s="386"/>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5" x14ac:dyDescent="0.15">
      <c r="B45" s="386"/>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5" x14ac:dyDescent="0.15">
      <c r="B46" s="386"/>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5" x14ac:dyDescent="0.15">
      <c r="B47" s="386"/>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610</v>
      </c>
    </row>
    <row r="50" spans="1:109" ht="13.5" x14ac:dyDescent="0.15">
      <c r="B50" s="386"/>
      <c r="G50" s="1308"/>
      <c r="H50" s="1308"/>
      <c r="I50" s="1308"/>
      <c r="J50" s="1308"/>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2" t="s">
        <v>566</v>
      </c>
      <c r="BQ50" s="1312"/>
      <c r="BR50" s="1312"/>
      <c r="BS50" s="1312"/>
      <c r="BT50" s="1312"/>
      <c r="BU50" s="1312"/>
      <c r="BV50" s="1312"/>
      <c r="BW50" s="1312"/>
      <c r="BX50" s="1312" t="s">
        <v>567</v>
      </c>
      <c r="BY50" s="1312"/>
      <c r="BZ50" s="1312"/>
      <c r="CA50" s="1312"/>
      <c r="CB50" s="1312"/>
      <c r="CC50" s="1312"/>
      <c r="CD50" s="1312"/>
      <c r="CE50" s="1312"/>
      <c r="CF50" s="1312" t="s">
        <v>568</v>
      </c>
      <c r="CG50" s="1312"/>
      <c r="CH50" s="1312"/>
      <c r="CI50" s="1312"/>
      <c r="CJ50" s="1312"/>
      <c r="CK50" s="1312"/>
      <c r="CL50" s="1312"/>
      <c r="CM50" s="1312"/>
      <c r="CN50" s="1312" t="s">
        <v>569</v>
      </c>
      <c r="CO50" s="1312"/>
      <c r="CP50" s="1312"/>
      <c r="CQ50" s="1312"/>
      <c r="CR50" s="1312"/>
      <c r="CS50" s="1312"/>
      <c r="CT50" s="1312"/>
      <c r="CU50" s="1312"/>
      <c r="CV50" s="1312" t="s">
        <v>570</v>
      </c>
      <c r="CW50" s="1312"/>
      <c r="CX50" s="1312"/>
      <c r="CY50" s="1312"/>
      <c r="CZ50" s="1312"/>
      <c r="DA50" s="1312"/>
      <c r="DB50" s="1312"/>
      <c r="DC50" s="1312"/>
    </row>
    <row r="51" spans="1:109" ht="13.5" customHeight="1" x14ac:dyDescent="0.15">
      <c r="B51" s="386"/>
      <c r="G51" s="1316"/>
      <c r="H51" s="1316"/>
      <c r="I51" s="1317"/>
      <c r="J51" s="1317"/>
      <c r="K51" s="1306"/>
      <c r="L51" s="1306"/>
      <c r="M51" s="1306"/>
      <c r="N51" s="1306"/>
      <c r="AM51" s="393"/>
      <c r="AN51" s="1307" t="s">
        <v>609</v>
      </c>
      <c r="AO51" s="1307"/>
      <c r="AP51" s="1307"/>
      <c r="AQ51" s="1307"/>
      <c r="AR51" s="1307"/>
      <c r="AS51" s="1307"/>
      <c r="AT51" s="1307"/>
      <c r="AU51" s="1307"/>
      <c r="AV51" s="1307"/>
      <c r="AW51" s="1307"/>
      <c r="AX51" s="1307"/>
      <c r="AY51" s="1307"/>
      <c r="AZ51" s="1307"/>
      <c r="BA51" s="1307"/>
      <c r="BB51" s="1307" t="s">
        <v>607</v>
      </c>
      <c r="BC51" s="1307"/>
      <c r="BD51" s="1307"/>
      <c r="BE51" s="1307"/>
      <c r="BF51" s="1307"/>
      <c r="BG51" s="1307"/>
      <c r="BH51" s="1307"/>
      <c r="BI51" s="1307"/>
      <c r="BJ51" s="1307"/>
      <c r="BK51" s="1307"/>
      <c r="BL51" s="1307"/>
      <c r="BM51" s="1307"/>
      <c r="BN51" s="1307"/>
      <c r="BO51" s="1307"/>
      <c r="BP51" s="1318"/>
      <c r="BQ51" s="1305"/>
      <c r="BR51" s="1305"/>
      <c r="BS51" s="1305"/>
      <c r="BT51" s="1305"/>
      <c r="BU51" s="1305"/>
      <c r="BV51" s="1305"/>
      <c r="BW51" s="1305"/>
      <c r="BX51" s="1318"/>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x14ac:dyDescent="0.15">
      <c r="B52" s="386"/>
      <c r="G52" s="1316"/>
      <c r="H52" s="1316"/>
      <c r="I52" s="1317"/>
      <c r="J52" s="1317"/>
      <c r="K52" s="1306"/>
      <c r="L52" s="1306"/>
      <c r="M52" s="1306"/>
      <c r="N52" s="1306"/>
      <c r="AM52" s="39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08"/>
      <c r="J53" s="1308"/>
      <c r="K53" s="1306"/>
      <c r="L53" s="1306"/>
      <c r="M53" s="1306"/>
      <c r="N53" s="1306"/>
      <c r="AM53" s="393"/>
      <c r="AN53" s="1307"/>
      <c r="AO53" s="1307"/>
      <c r="AP53" s="1307"/>
      <c r="AQ53" s="1307"/>
      <c r="AR53" s="1307"/>
      <c r="AS53" s="1307"/>
      <c r="AT53" s="1307"/>
      <c r="AU53" s="1307"/>
      <c r="AV53" s="1307"/>
      <c r="AW53" s="1307"/>
      <c r="AX53" s="1307"/>
      <c r="AY53" s="1307"/>
      <c r="AZ53" s="1307"/>
      <c r="BA53" s="1307"/>
      <c r="BB53" s="1307" t="s">
        <v>613</v>
      </c>
      <c r="BC53" s="1307"/>
      <c r="BD53" s="1307"/>
      <c r="BE53" s="1307"/>
      <c r="BF53" s="1307"/>
      <c r="BG53" s="1307"/>
      <c r="BH53" s="1307"/>
      <c r="BI53" s="1307"/>
      <c r="BJ53" s="1307"/>
      <c r="BK53" s="1307"/>
      <c r="BL53" s="1307"/>
      <c r="BM53" s="1307"/>
      <c r="BN53" s="1307"/>
      <c r="BO53" s="1307"/>
      <c r="BP53" s="1318"/>
      <c r="BQ53" s="1305"/>
      <c r="BR53" s="1305"/>
      <c r="BS53" s="1305"/>
      <c r="BT53" s="1305"/>
      <c r="BU53" s="1305"/>
      <c r="BV53" s="1305"/>
      <c r="BW53" s="1305"/>
      <c r="BX53" s="1318"/>
      <c r="BY53" s="1305"/>
      <c r="BZ53" s="1305"/>
      <c r="CA53" s="1305"/>
      <c r="CB53" s="1305"/>
      <c r="CC53" s="1305"/>
      <c r="CD53" s="1305"/>
      <c r="CE53" s="1305"/>
      <c r="CF53" s="1305">
        <v>59.9</v>
      </c>
      <c r="CG53" s="1305"/>
      <c r="CH53" s="1305"/>
      <c r="CI53" s="1305"/>
      <c r="CJ53" s="1305"/>
      <c r="CK53" s="1305"/>
      <c r="CL53" s="1305"/>
      <c r="CM53" s="1305"/>
      <c r="CN53" s="1305">
        <v>61.2</v>
      </c>
      <c r="CO53" s="1305"/>
      <c r="CP53" s="1305"/>
      <c r="CQ53" s="1305"/>
      <c r="CR53" s="1305"/>
      <c r="CS53" s="1305"/>
      <c r="CT53" s="1305"/>
      <c r="CU53" s="1305"/>
      <c r="CV53" s="1305">
        <v>60.6</v>
      </c>
      <c r="CW53" s="1305"/>
      <c r="CX53" s="1305"/>
      <c r="CY53" s="1305"/>
      <c r="CZ53" s="1305"/>
      <c r="DA53" s="1305"/>
      <c r="DB53" s="1305"/>
      <c r="DC53" s="1305"/>
    </row>
    <row r="54" spans="1:109" ht="13.5" x14ac:dyDescent="0.15">
      <c r="A54" s="401"/>
      <c r="B54" s="386"/>
      <c r="G54" s="1316"/>
      <c r="H54" s="1316"/>
      <c r="I54" s="1308"/>
      <c r="J54" s="1308"/>
      <c r="K54" s="1306"/>
      <c r="L54" s="1306"/>
      <c r="M54" s="1306"/>
      <c r="N54" s="1306"/>
      <c r="AM54" s="39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08"/>
      <c r="H55" s="1308"/>
      <c r="I55" s="1308"/>
      <c r="J55" s="1308"/>
      <c r="K55" s="1306"/>
      <c r="L55" s="1306"/>
      <c r="M55" s="1306"/>
      <c r="N55" s="1306"/>
      <c r="AN55" s="1312" t="s">
        <v>608</v>
      </c>
      <c r="AO55" s="1312"/>
      <c r="AP55" s="1312"/>
      <c r="AQ55" s="1312"/>
      <c r="AR55" s="1312"/>
      <c r="AS55" s="1312"/>
      <c r="AT55" s="1312"/>
      <c r="AU55" s="1312"/>
      <c r="AV55" s="1312"/>
      <c r="AW55" s="1312"/>
      <c r="AX55" s="1312"/>
      <c r="AY55" s="1312"/>
      <c r="AZ55" s="1312"/>
      <c r="BA55" s="1312"/>
      <c r="BB55" s="1307" t="s">
        <v>607</v>
      </c>
      <c r="BC55" s="1307"/>
      <c r="BD55" s="1307"/>
      <c r="BE55" s="1307"/>
      <c r="BF55" s="1307"/>
      <c r="BG55" s="1307"/>
      <c r="BH55" s="1307"/>
      <c r="BI55" s="1307"/>
      <c r="BJ55" s="1307"/>
      <c r="BK55" s="1307"/>
      <c r="BL55" s="1307"/>
      <c r="BM55" s="1307"/>
      <c r="BN55" s="1307"/>
      <c r="BO55" s="1307"/>
      <c r="BP55" s="1318"/>
      <c r="BQ55" s="1305"/>
      <c r="BR55" s="1305"/>
      <c r="BS55" s="1305"/>
      <c r="BT55" s="1305"/>
      <c r="BU55" s="1305"/>
      <c r="BV55" s="1305"/>
      <c r="BW55" s="1305"/>
      <c r="BX55" s="1318"/>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ht="13.5" x14ac:dyDescent="0.15">
      <c r="A56" s="401"/>
      <c r="B56" s="386"/>
      <c r="G56" s="1308"/>
      <c r="H56" s="1308"/>
      <c r="I56" s="1308"/>
      <c r="J56" s="1308"/>
      <c r="K56" s="1306"/>
      <c r="L56" s="1306"/>
      <c r="M56" s="1306"/>
      <c r="N56" s="1306"/>
      <c r="AN56" s="1312"/>
      <c r="AO56" s="1312"/>
      <c r="AP56" s="1312"/>
      <c r="AQ56" s="1312"/>
      <c r="AR56" s="1312"/>
      <c r="AS56" s="1312"/>
      <c r="AT56" s="1312"/>
      <c r="AU56" s="1312"/>
      <c r="AV56" s="1312"/>
      <c r="AW56" s="1312"/>
      <c r="AX56" s="1312"/>
      <c r="AY56" s="1312"/>
      <c r="AZ56" s="1312"/>
      <c r="BA56" s="1312"/>
      <c r="BB56" s="1307"/>
      <c r="BC56" s="1307"/>
      <c r="BD56" s="1307"/>
      <c r="BE56" s="1307"/>
      <c r="BF56" s="1307"/>
      <c r="BG56" s="1307"/>
      <c r="BH56" s="1307"/>
      <c r="BI56" s="1307"/>
      <c r="BJ56" s="1307"/>
      <c r="BK56" s="1307"/>
      <c r="BL56" s="1307"/>
      <c r="BM56" s="1307"/>
      <c r="BN56" s="1307"/>
      <c r="BO56" s="1307"/>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08"/>
      <c r="H57" s="1308"/>
      <c r="I57" s="1310"/>
      <c r="J57" s="1310"/>
      <c r="K57" s="1306"/>
      <c r="L57" s="1306"/>
      <c r="M57" s="1306"/>
      <c r="N57" s="1306"/>
      <c r="AM57" s="385"/>
      <c r="AN57" s="1312"/>
      <c r="AO57" s="1312"/>
      <c r="AP57" s="1312"/>
      <c r="AQ57" s="1312"/>
      <c r="AR57" s="1312"/>
      <c r="AS57" s="1312"/>
      <c r="AT57" s="1312"/>
      <c r="AU57" s="1312"/>
      <c r="AV57" s="1312"/>
      <c r="AW57" s="1312"/>
      <c r="AX57" s="1312"/>
      <c r="AY57" s="1312"/>
      <c r="AZ57" s="1312"/>
      <c r="BA57" s="1312"/>
      <c r="BB57" s="1307" t="s">
        <v>613</v>
      </c>
      <c r="BC57" s="1307"/>
      <c r="BD57" s="1307"/>
      <c r="BE57" s="1307"/>
      <c r="BF57" s="1307"/>
      <c r="BG57" s="1307"/>
      <c r="BH57" s="1307"/>
      <c r="BI57" s="1307"/>
      <c r="BJ57" s="1307"/>
      <c r="BK57" s="1307"/>
      <c r="BL57" s="1307"/>
      <c r="BM57" s="1307"/>
      <c r="BN57" s="1307"/>
      <c r="BO57" s="1307"/>
      <c r="BP57" s="1318"/>
      <c r="BQ57" s="1305"/>
      <c r="BR57" s="1305"/>
      <c r="BS57" s="1305"/>
      <c r="BT57" s="1305"/>
      <c r="BU57" s="1305"/>
      <c r="BV57" s="1305"/>
      <c r="BW57" s="1305"/>
      <c r="BX57" s="1318"/>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12"/>
      <c r="DE57" s="407"/>
    </row>
    <row r="58" spans="1:109" s="401" customFormat="1" ht="13.5" x14ac:dyDescent="0.15">
      <c r="A58" s="385"/>
      <c r="B58" s="407"/>
      <c r="G58" s="1308"/>
      <c r="H58" s="1308"/>
      <c r="I58" s="1310"/>
      <c r="J58" s="1310"/>
      <c r="K58" s="1306"/>
      <c r="L58" s="1306"/>
      <c r="M58" s="1306"/>
      <c r="N58" s="1306"/>
      <c r="AM58" s="385"/>
      <c r="AN58" s="1312"/>
      <c r="AO58" s="1312"/>
      <c r="AP58" s="1312"/>
      <c r="AQ58" s="1312"/>
      <c r="AR58" s="1312"/>
      <c r="AS58" s="1312"/>
      <c r="AT58" s="1312"/>
      <c r="AU58" s="1312"/>
      <c r="AV58" s="1312"/>
      <c r="AW58" s="1312"/>
      <c r="AX58" s="1312"/>
      <c r="AY58" s="1312"/>
      <c r="AZ58" s="1312"/>
      <c r="BA58" s="1312"/>
      <c r="BB58" s="1307"/>
      <c r="BC58" s="1307"/>
      <c r="BD58" s="1307"/>
      <c r="BE58" s="1307"/>
      <c r="BF58" s="1307"/>
      <c r="BG58" s="1307"/>
      <c r="BH58" s="1307"/>
      <c r="BI58" s="1307"/>
      <c r="BJ58" s="1307"/>
      <c r="BK58" s="1307"/>
      <c r="BL58" s="1307"/>
      <c r="BM58" s="1307"/>
      <c r="BN58" s="1307"/>
      <c r="BO58" s="1307"/>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612</v>
      </c>
    </row>
    <row r="64" spans="1:109" ht="13.5" x14ac:dyDescent="0.15">
      <c r="B64" s="386"/>
      <c r="G64" s="402"/>
      <c r="I64" s="404"/>
      <c r="J64" s="404"/>
      <c r="K64" s="404"/>
      <c r="L64" s="404"/>
      <c r="M64" s="404"/>
      <c r="N64" s="403"/>
      <c r="AM64" s="402"/>
      <c r="AN64" s="402" t="s">
        <v>611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5" x14ac:dyDescent="0.15">
      <c r="B66" s="38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5" x14ac:dyDescent="0.15">
      <c r="B67" s="38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5" x14ac:dyDescent="0.15">
      <c r="B68" s="38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5" x14ac:dyDescent="0.15">
      <c r="B69" s="38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610</v>
      </c>
    </row>
    <row r="72" spans="2:107" ht="13.5" x14ac:dyDescent="0.15">
      <c r="B72" s="386"/>
      <c r="G72" s="1308"/>
      <c r="H72" s="1308"/>
      <c r="I72" s="1308"/>
      <c r="J72" s="1308"/>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2" t="s">
        <v>566</v>
      </c>
      <c r="BQ72" s="1312"/>
      <c r="BR72" s="1312"/>
      <c r="BS72" s="1312"/>
      <c r="BT72" s="1312"/>
      <c r="BU72" s="1312"/>
      <c r="BV72" s="1312"/>
      <c r="BW72" s="1312"/>
      <c r="BX72" s="1312" t="s">
        <v>567</v>
      </c>
      <c r="BY72" s="1312"/>
      <c r="BZ72" s="1312"/>
      <c r="CA72" s="1312"/>
      <c r="CB72" s="1312"/>
      <c r="CC72" s="1312"/>
      <c r="CD72" s="1312"/>
      <c r="CE72" s="1312"/>
      <c r="CF72" s="1312" t="s">
        <v>568</v>
      </c>
      <c r="CG72" s="1312"/>
      <c r="CH72" s="1312"/>
      <c r="CI72" s="1312"/>
      <c r="CJ72" s="1312"/>
      <c r="CK72" s="1312"/>
      <c r="CL72" s="1312"/>
      <c r="CM72" s="1312"/>
      <c r="CN72" s="1312" t="s">
        <v>569</v>
      </c>
      <c r="CO72" s="1312"/>
      <c r="CP72" s="1312"/>
      <c r="CQ72" s="1312"/>
      <c r="CR72" s="1312"/>
      <c r="CS72" s="1312"/>
      <c r="CT72" s="1312"/>
      <c r="CU72" s="1312"/>
      <c r="CV72" s="1312" t="s">
        <v>570</v>
      </c>
      <c r="CW72" s="1312"/>
      <c r="CX72" s="1312"/>
      <c r="CY72" s="1312"/>
      <c r="CZ72" s="1312"/>
      <c r="DA72" s="1312"/>
      <c r="DB72" s="1312"/>
      <c r="DC72" s="1312"/>
    </row>
    <row r="73" spans="2:107" ht="13.5" x14ac:dyDescent="0.15">
      <c r="B73" s="386"/>
      <c r="G73" s="1316"/>
      <c r="H73" s="1316"/>
      <c r="I73" s="1316"/>
      <c r="J73" s="1316"/>
      <c r="K73" s="1309"/>
      <c r="L73" s="1309"/>
      <c r="M73" s="1309"/>
      <c r="N73" s="1309"/>
      <c r="AM73" s="393"/>
      <c r="AN73" s="1307" t="s">
        <v>609</v>
      </c>
      <c r="AO73" s="1307"/>
      <c r="AP73" s="1307"/>
      <c r="AQ73" s="1307"/>
      <c r="AR73" s="1307"/>
      <c r="AS73" s="1307"/>
      <c r="AT73" s="1307"/>
      <c r="AU73" s="1307"/>
      <c r="AV73" s="1307"/>
      <c r="AW73" s="1307"/>
      <c r="AX73" s="1307"/>
      <c r="AY73" s="1307"/>
      <c r="AZ73" s="1307"/>
      <c r="BA73" s="1307"/>
      <c r="BB73" s="1307" t="s">
        <v>607</v>
      </c>
      <c r="BC73" s="1307"/>
      <c r="BD73" s="1307"/>
      <c r="BE73" s="1307"/>
      <c r="BF73" s="1307"/>
      <c r="BG73" s="1307"/>
      <c r="BH73" s="1307"/>
      <c r="BI73" s="1307"/>
      <c r="BJ73" s="1307"/>
      <c r="BK73" s="1307"/>
      <c r="BL73" s="1307"/>
      <c r="BM73" s="1307"/>
      <c r="BN73" s="1307"/>
      <c r="BO73" s="1307"/>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x14ac:dyDescent="0.15">
      <c r="B74" s="386"/>
      <c r="G74" s="1316"/>
      <c r="H74" s="1316"/>
      <c r="I74" s="1316"/>
      <c r="J74" s="1316"/>
      <c r="K74" s="1309"/>
      <c r="L74" s="1309"/>
      <c r="M74" s="1309"/>
      <c r="N74" s="1309"/>
      <c r="AM74" s="39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08"/>
      <c r="J75" s="1308"/>
      <c r="K75" s="1306"/>
      <c r="L75" s="1306"/>
      <c r="M75" s="1306"/>
      <c r="N75" s="1306"/>
      <c r="AM75" s="393"/>
      <c r="AN75" s="1307"/>
      <c r="AO75" s="1307"/>
      <c r="AP75" s="1307"/>
      <c r="AQ75" s="1307"/>
      <c r="AR75" s="1307"/>
      <c r="AS75" s="1307"/>
      <c r="AT75" s="1307"/>
      <c r="AU75" s="1307"/>
      <c r="AV75" s="1307"/>
      <c r="AW75" s="1307"/>
      <c r="AX75" s="1307"/>
      <c r="AY75" s="1307"/>
      <c r="AZ75" s="1307"/>
      <c r="BA75" s="1307"/>
      <c r="BB75" s="1307" t="s">
        <v>606</v>
      </c>
      <c r="BC75" s="1307"/>
      <c r="BD75" s="1307"/>
      <c r="BE75" s="1307"/>
      <c r="BF75" s="1307"/>
      <c r="BG75" s="1307"/>
      <c r="BH75" s="1307"/>
      <c r="BI75" s="1307"/>
      <c r="BJ75" s="1307"/>
      <c r="BK75" s="1307"/>
      <c r="BL75" s="1307"/>
      <c r="BM75" s="1307"/>
      <c r="BN75" s="1307"/>
      <c r="BO75" s="1307"/>
      <c r="BP75" s="1305">
        <v>3.6</v>
      </c>
      <c r="BQ75" s="1305"/>
      <c r="BR75" s="1305"/>
      <c r="BS75" s="1305"/>
      <c r="BT75" s="1305"/>
      <c r="BU75" s="1305"/>
      <c r="BV75" s="1305"/>
      <c r="BW75" s="1305"/>
      <c r="BX75" s="1305">
        <v>3.1</v>
      </c>
      <c r="BY75" s="1305"/>
      <c r="BZ75" s="1305"/>
      <c r="CA75" s="1305"/>
      <c r="CB75" s="1305"/>
      <c r="CC75" s="1305"/>
      <c r="CD75" s="1305"/>
      <c r="CE75" s="1305"/>
      <c r="CF75" s="1305">
        <v>2.7</v>
      </c>
      <c r="CG75" s="1305"/>
      <c r="CH75" s="1305"/>
      <c r="CI75" s="1305"/>
      <c r="CJ75" s="1305"/>
      <c r="CK75" s="1305"/>
      <c r="CL75" s="1305"/>
      <c r="CM75" s="1305"/>
      <c r="CN75" s="1305">
        <v>2.6</v>
      </c>
      <c r="CO75" s="1305"/>
      <c r="CP75" s="1305"/>
      <c r="CQ75" s="1305"/>
      <c r="CR75" s="1305"/>
      <c r="CS75" s="1305"/>
      <c r="CT75" s="1305"/>
      <c r="CU75" s="1305"/>
      <c r="CV75" s="1305">
        <v>2.5</v>
      </c>
      <c r="CW75" s="1305"/>
      <c r="CX75" s="1305"/>
      <c r="CY75" s="1305"/>
      <c r="CZ75" s="1305"/>
      <c r="DA75" s="1305"/>
      <c r="DB75" s="1305"/>
      <c r="DC75" s="1305"/>
    </row>
    <row r="76" spans="2:107" ht="13.5" x14ac:dyDescent="0.15">
      <c r="B76" s="386"/>
      <c r="G76" s="1316"/>
      <c r="H76" s="1316"/>
      <c r="I76" s="1308"/>
      <c r="J76" s="1308"/>
      <c r="K76" s="1306"/>
      <c r="L76" s="1306"/>
      <c r="M76" s="1306"/>
      <c r="N76" s="1306"/>
      <c r="AM76" s="39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08"/>
      <c r="H77" s="1308"/>
      <c r="I77" s="1308"/>
      <c r="J77" s="1308"/>
      <c r="K77" s="1309"/>
      <c r="L77" s="1309"/>
      <c r="M77" s="1309"/>
      <c r="N77" s="1309"/>
      <c r="AN77" s="1312" t="s">
        <v>608</v>
      </c>
      <c r="AO77" s="1312"/>
      <c r="AP77" s="1312"/>
      <c r="AQ77" s="1312"/>
      <c r="AR77" s="1312"/>
      <c r="AS77" s="1312"/>
      <c r="AT77" s="1312"/>
      <c r="AU77" s="1312"/>
      <c r="AV77" s="1312"/>
      <c r="AW77" s="1312"/>
      <c r="AX77" s="1312"/>
      <c r="AY77" s="1312"/>
      <c r="AZ77" s="1312"/>
      <c r="BA77" s="1312"/>
      <c r="BB77" s="1307" t="s">
        <v>607</v>
      </c>
      <c r="BC77" s="1307"/>
      <c r="BD77" s="1307"/>
      <c r="BE77" s="1307"/>
      <c r="BF77" s="1307"/>
      <c r="BG77" s="1307"/>
      <c r="BH77" s="1307"/>
      <c r="BI77" s="1307"/>
      <c r="BJ77" s="1307"/>
      <c r="BK77" s="1307"/>
      <c r="BL77" s="1307"/>
      <c r="BM77" s="1307"/>
      <c r="BN77" s="1307"/>
      <c r="BO77" s="1307"/>
      <c r="BP77" s="1305">
        <v>48.6</v>
      </c>
      <c r="BQ77" s="1305"/>
      <c r="BR77" s="1305"/>
      <c r="BS77" s="1305"/>
      <c r="BT77" s="1305"/>
      <c r="BU77" s="1305"/>
      <c r="BV77" s="1305"/>
      <c r="BW77" s="1305"/>
      <c r="BX77" s="1305">
        <v>32.799999999999997</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ht="13.5" x14ac:dyDescent="0.15">
      <c r="B78" s="386"/>
      <c r="G78" s="1308"/>
      <c r="H78" s="1308"/>
      <c r="I78" s="1308"/>
      <c r="J78" s="1308"/>
      <c r="K78" s="1309"/>
      <c r="L78" s="1309"/>
      <c r="M78" s="1309"/>
      <c r="N78" s="1309"/>
      <c r="AN78" s="1312"/>
      <c r="AO78" s="1312"/>
      <c r="AP78" s="1312"/>
      <c r="AQ78" s="1312"/>
      <c r="AR78" s="1312"/>
      <c r="AS78" s="1312"/>
      <c r="AT78" s="1312"/>
      <c r="AU78" s="1312"/>
      <c r="AV78" s="1312"/>
      <c r="AW78" s="1312"/>
      <c r="AX78" s="1312"/>
      <c r="AY78" s="1312"/>
      <c r="AZ78" s="1312"/>
      <c r="BA78" s="1312"/>
      <c r="BB78" s="1307"/>
      <c r="BC78" s="1307"/>
      <c r="BD78" s="1307"/>
      <c r="BE78" s="1307"/>
      <c r="BF78" s="1307"/>
      <c r="BG78" s="1307"/>
      <c r="BH78" s="1307"/>
      <c r="BI78" s="1307"/>
      <c r="BJ78" s="1307"/>
      <c r="BK78" s="1307"/>
      <c r="BL78" s="1307"/>
      <c r="BM78" s="1307"/>
      <c r="BN78" s="1307"/>
      <c r="BO78" s="1307"/>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08"/>
      <c r="H79" s="1308"/>
      <c r="I79" s="1310"/>
      <c r="J79" s="1310"/>
      <c r="K79" s="1311"/>
      <c r="L79" s="1311"/>
      <c r="M79" s="1311"/>
      <c r="N79" s="1311"/>
      <c r="AN79" s="1312"/>
      <c r="AO79" s="1312"/>
      <c r="AP79" s="1312"/>
      <c r="AQ79" s="1312"/>
      <c r="AR79" s="1312"/>
      <c r="AS79" s="1312"/>
      <c r="AT79" s="1312"/>
      <c r="AU79" s="1312"/>
      <c r="AV79" s="1312"/>
      <c r="AW79" s="1312"/>
      <c r="AX79" s="1312"/>
      <c r="AY79" s="1312"/>
      <c r="AZ79" s="1312"/>
      <c r="BA79" s="1312"/>
      <c r="BB79" s="1307" t="s">
        <v>606</v>
      </c>
      <c r="BC79" s="1307"/>
      <c r="BD79" s="1307"/>
      <c r="BE79" s="1307"/>
      <c r="BF79" s="1307"/>
      <c r="BG79" s="1307"/>
      <c r="BH79" s="1307"/>
      <c r="BI79" s="1307"/>
      <c r="BJ79" s="1307"/>
      <c r="BK79" s="1307"/>
      <c r="BL79" s="1307"/>
      <c r="BM79" s="1307"/>
      <c r="BN79" s="1307"/>
      <c r="BO79" s="1307"/>
      <c r="BP79" s="1305">
        <v>10.4</v>
      </c>
      <c r="BQ79" s="1305"/>
      <c r="BR79" s="1305"/>
      <c r="BS79" s="1305"/>
      <c r="BT79" s="1305"/>
      <c r="BU79" s="1305"/>
      <c r="BV79" s="1305"/>
      <c r="BW79" s="1305"/>
      <c r="BX79" s="1305">
        <v>9.5</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ht="13.5" x14ac:dyDescent="0.15">
      <c r="B80" s="386"/>
      <c r="G80" s="1308"/>
      <c r="H80" s="1308"/>
      <c r="I80" s="1310"/>
      <c r="J80" s="1310"/>
      <c r="K80" s="1311"/>
      <c r="L80" s="1311"/>
      <c r="M80" s="1311"/>
      <c r="N80" s="1311"/>
      <c r="AN80" s="1312"/>
      <c r="AO80" s="1312"/>
      <c r="AP80" s="1312"/>
      <c r="AQ80" s="1312"/>
      <c r="AR80" s="1312"/>
      <c r="AS80" s="1312"/>
      <c r="AT80" s="1312"/>
      <c r="AU80" s="1312"/>
      <c r="AV80" s="1312"/>
      <c r="AW80" s="1312"/>
      <c r="AX80" s="1312"/>
      <c r="AY80" s="1312"/>
      <c r="AZ80" s="1312"/>
      <c r="BA80" s="1312"/>
      <c r="BB80" s="1307"/>
      <c r="BC80" s="1307"/>
      <c r="BD80" s="1307"/>
      <c r="BE80" s="1307"/>
      <c r="BF80" s="1307"/>
      <c r="BG80" s="1307"/>
      <c r="BH80" s="1307"/>
      <c r="BI80" s="1307"/>
      <c r="BJ80" s="1307"/>
      <c r="BK80" s="1307"/>
      <c r="BL80" s="1307"/>
      <c r="BM80" s="1307"/>
      <c r="BN80" s="1307"/>
      <c r="BO80" s="1307"/>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6D5jwqhf/zUAgYnd6yzCc9osa2biH0pXX7lHUnJFh+xH7K8ZnceV0HJtp2mwuwzZkzbTEA2SxSRXrfDw9W9JQ==" saltValue="cdPud7PzHAU9b/pX6APk8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QKyuo8lBUvPL7l5vETqZBfZMKvn1CNlPis25IjuewuCj1l0RFb2QXGjz1jZTjlr+L8ndjlkRbbxMUZ5YdThhQ==" saltValue="wr1DpevaaJdHlerOemrF1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bz0UpiJjN+BDIOeh7eVMUApyTdMSUWStmNQ4ljN1d35mW9/jDI6I+s2wgpR/5+WH/bxAkyESVhJJrufhY8j2A==" saltValue="pdB680/ScZ3G0BQP4WYmI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563</v>
      </c>
      <c r="G2" s="156"/>
      <c r="H2" s="157"/>
    </row>
    <row r="3" spans="1:8" x14ac:dyDescent="0.15">
      <c r="A3" s="153" t="s">
        <v>556</v>
      </c>
      <c r="B3" s="158"/>
      <c r="C3" s="159"/>
      <c r="D3" s="160">
        <v>52301</v>
      </c>
      <c r="E3" s="161"/>
      <c r="F3" s="162">
        <v>83623</v>
      </c>
      <c r="G3" s="163"/>
      <c r="H3" s="164"/>
    </row>
    <row r="4" spans="1:8" x14ac:dyDescent="0.15">
      <c r="A4" s="165"/>
      <c r="B4" s="166"/>
      <c r="C4" s="167"/>
      <c r="D4" s="168">
        <v>37626</v>
      </c>
      <c r="E4" s="169"/>
      <c r="F4" s="170">
        <v>48787</v>
      </c>
      <c r="G4" s="171"/>
      <c r="H4" s="172"/>
    </row>
    <row r="5" spans="1:8" x14ac:dyDescent="0.15">
      <c r="A5" s="153" t="s">
        <v>558</v>
      </c>
      <c r="B5" s="158"/>
      <c r="C5" s="159"/>
      <c r="D5" s="160">
        <v>63951</v>
      </c>
      <c r="E5" s="161"/>
      <c r="F5" s="162">
        <v>87974</v>
      </c>
      <c r="G5" s="163"/>
      <c r="H5" s="164"/>
    </row>
    <row r="6" spans="1:8" x14ac:dyDescent="0.15">
      <c r="A6" s="165"/>
      <c r="B6" s="166"/>
      <c r="C6" s="167"/>
      <c r="D6" s="168">
        <v>36435</v>
      </c>
      <c r="E6" s="169"/>
      <c r="F6" s="170">
        <v>48183</v>
      </c>
      <c r="G6" s="171"/>
      <c r="H6" s="172"/>
    </row>
    <row r="7" spans="1:8" x14ac:dyDescent="0.15">
      <c r="A7" s="153" t="s">
        <v>559</v>
      </c>
      <c r="B7" s="158"/>
      <c r="C7" s="159"/>
      <c r="D7" s="160">
        <v>97977</v>
      </c>
      <c r="E7" s="161"/>
      <c r="F7" s="162">
        <v>83280</v>
      </c>
      <c r="G7" s="163"/>
      <c r="H7" s="164"/>
    </row>
    <row r="8" spans="1:8" x14ac:dyDescent="0.15">
      <c r="A8" s="165"/>
      <c r="B8" s="166"/>
      <c r="C8" s="167"/>
      <c r="D8" s="168">
        <v>35617</v>
      </c>
      <c r="E8" s="169"/>
      <c r="F8" s="170">
        <v>43123</v>
      </c>
      <c r="G8" s="171"/>
      <c r="H8" s="172"/>
    </row>
    <row r="9" spans="1:8" x14ac:dyDescent="0.15">
      <c r="A9" s="153" t="s">
        <v>560</v>
      </c>
      <c r="B9" s="158"/>
      <c r="C9" s="159"/>
      <c r="D9" s="160">
        <v>138480</v>
      </c>
      <c r="E9" s="161"/>
      <c r="F9" s="162">
        <v>88968</v>
      </c>
      <c r="G9" s="163"/>
      <c r="H9" s="164"/>
    </row>
    <row r="10" spans="1:8" x14ac:dyDescent="0.15">
      <c r="A10" s="165"/>
      <c r="B10" s="166"/>
      <c r="C10" s="167"/>
      <c r="D10" s="168">
        <v>42829</v>
      </c>
      <c r="E10" s="169"/>
      <c r="F10" s="170">
        <v>45482</v>
      </c>
      <c r="G10" s="171"/>
      <c r="H10" s="172"/>
    </row>
    <row r="11" spans="1:8" x14ac:dyDescent="0.15">
      <c r="A11" s="153" t="s">
        <v>561</v>
      </c>
      <c r="B11" s="158"/>
      <c r="C11" s="159"/>
      <c r="D11" s="160">
        <v>148726</v>
      </c>
      <c r="E11" s="161"/>
      <c r="F11" s="162">
        <v>85173</v>
      </c>
      <c r="G11" s="163"/>
      <c r="H11" s="164"/>
    </row>
    <row r="12" spans="1:8" x14ac:dyDescent="0.15">
      <c r="A12" s="165"/>
      <c r="B12" s="166"/>
      <c r="C12" s="173"/>
      <c r="D12" s="168">
        <v>52873</v>
      </c>
      <c r="E12" s="169"/>
      <c r="F12" s="170">
        <v>43913</v>
      </c>
      <c r="G12" s="171"/>
      <c r="H12" s="172"/>
    </row>
    <row r="13" spans="1:8" x14ac:dyDescent="0.15">
      <c r="A13" s="153"/>
      <c r="B13" s="158"/>
      <c r="C13" s="174"/>
      <c r="D13" s="175">
        <v>100287</v>
      </c>
      <c r="E13" s="176"/>
      <c r="F13" s="177">
        <v>85804</v>
      </c>
      <c r="G13" s="178"/>
      <c r="H13" s="164"/>
    </row>
    <row r="14" spans="1:8" x14ac:dyDescent="0.15">
      <c r="A14" s="165"/>
      <c r="B14" s="166"/>
      <c r="C14" s="167"/>
      <c r="D14" s="168">
        <v>41076</v>
      </c>
      <c r="E14" s="169"/>
      <c r="F14" s="170">
        <v>45898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5.75</v>
      </c>
      <c r="C19" s="179">
        <f>ROUND(VALUE(SUBSTITUTE(実質収支比率等に係る経年分析!G$48,"▲","-")),2)</f>
        <v>5.75</v>
      </c>
      <c r="D19" s="179">
        <f>ROUND(VALUE(SUBSTITUTE(実質収支比率等に係る経年分析!H$48,"▲","-")),2)</f>
        <v>7.49</v>
      </c>
      <c r="E19" s="179">
        <f>ROUND(VALUE(SUBSTITUTE(実質収支比率等に係る経年分析!I$48,"▲","-")),2)</f>
        <v>10</v>
      </c>
      <c r="F19" s="179">
        <f>ROUND(VALUE(SUBSTITUTE(実質収支比率等に係る経年分析!J$48,"▲","-")),2)</f>
        <v>9.1999999999999993</v>
      </c>
    </row>
    <row r="20" spans="1:11" x14ac:dyDescent="0.15">
      <c r="A20" s="179" t="s">
        <v>55</v>
      </c>
      <c r="B20" s="179">
        <f>ROUND(VALUE(SUBSTITUTE(実質収支比率等に係る経年分析!F$47,"▲","-")),2)</f>
        <v>56.45</v>
      </c>
      <c r="C20" s="179">
        <f>ROUND(VALUE(SUBSTITUTE(実質収支比率等に係る経年分析!G$47,"▲","-")),2)</f>
        <v>57.5</v>
      </c>
      <c r="D20" s="179">
        <f>ROUND(VALUE(SUBSTITUTE(実質収支比率等に係る経年分析!H$47,"▲","-")),2)</f>
        <v>54.98</v>
      </c>
      <c r="E20" s="179">
        <f>ROUND(VALUE(SUBSTITUTE(実質収支比率等に係る経年分析!I$47,"▲","-")),2)</f>
        <v>52.44</v>
      </c>
      <c r="F20" s="179">
        <f>ROUND(VALUE(SUBSTITUTE(実質収支比率等に係る経年分析!J$47,"▲","-")),2)</f>
        <v>51.91</v>
      </c>
    </row>
    <row r="21" spans="1:11" x14ac:dyDescent="0.15">
      <c r="A21" s="179" t="s">
        <v>56</v>
      </c>
      <c r="B21" s="179">
        <f>IF(ISNUMBER(VALUE(SUBSTITUTE(実質収支比率等に係る経年分析!F$49,"▲","-"))),ROUND(VALUE(SUBSTITUTE(実質収支比率等に係る経年分析!F$49,"▲","-")),2),NA())</f>
        <v>2.38</v>
      </c>
      <c r="C21" s="179">
        <f>IF(ISNUMBER(VALUE(SUBSTITUTE(実質収支比率等に係る経年分析!G$49,"▲","-"))),ROUND(VALUE(SUBSTITUTE(実質収支比率等に係る経年分析!G$49,"▲","-")),2),NA())</f>
        <v>2.09</v>
      </c>
      <c r="D21" s="179">
        <f>IF(ISNUMBER(VALUE(SUBSTITUTE(実質収支比率等に係る経年分析!H$49,"▲","-"))),ROUND(VALUE(SUBSTITUTE(実質収支比率等に係る経年分析!H$49,"▲","-")),2),NA())</f>
        <v>-0.31</v>
      </c>
      <c r="E21" s="179">
        <f>IF(ISNUMBER(VALUE(SUBSTITUTE(実質収支比率等に係る経年分析!I$49,"▲","-"))),ROUND(VALUE(SUBSTITUTE(実質収支比率等に係る経年分析!I$49,"▲","-")),2),NA())</f>
        <v>-2.52</v>
      </c>
      <c r="F21" s="179">
        <f>IF(ISNUMBER(VALUE(SUBSTITUTE(実質収支比率等に係る経年分析!J$49,"▲","-"))),ROUND(VALUE(SUBSTITUTE(実質収支比率等に係る経年分析!J$49,"▲","-")),2),NA())</f>
        <v>-2.54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産業団地整備事業特別会計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介護保険特別会計（介護サービス事業勘定）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4.53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4.54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15">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2.15</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5.36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5.66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5.39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4.99</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4.82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4.9400000000000004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8.0399999999999991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5.74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7.48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649</v>
      </c>
      <c r="E42" s="181"/>
      <c r="F42" s="181"/>
      <c r="G42" s="181">
        <f>'実質公債費比率（分子）の構造'!L$52</f>
        <v>641</v>
      </c>
      <c r="H42" s="181"/>
      <c r="I42" s="181"/>
      <c r="J42" s="181">
        <f>'実質公債費比率（分子）の構造'!M$52</f>
        <v>633</v>
      </c>
      <c r="K42" s="181"/>
      <c r="L42" s="181"/>
      <c r="M42" s="181">
        <f>'実質公債費比率（分子）の構造'!N$52</f>
        <v>607</v>
      </c>
      <c r="N42" s="181"/>
      <c r="O42" s="181"/>
      <c r="P42" s="181">
        <f>'実質公債費比率（分子）の構造'!O$52</f>
        <v>587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7</v>
      </c>
      <c r="C44" s="181"/>
      <c r="D44" s="181"/>
      <c r="E44" s="181">
        <f>'実質公債費比率（分子）の構造'!L$50</f>
        <v>5</v>
      </c>
      <c r="F44" s="181"/>
      <c r="G44" s="181"/>
      <c r="H44" s="181">
        <f>'実質公債費比率（分子）の構造'!M$50</f>
        <v>7</v>
      </c>
      <c r="I44" s="181"/>
      <c r="J44" s="181"/>
      <c r="K44" s="181">
        <f>'実質公債費比率（分子）の構造'!N$50</f>
        <v>5</v>
      </c>
      <c r="L44" s="181"/>
      <c r="M44" s="181"/>
      <c r="N44" s="181">
        <f>'実質公債費比率（分子）の構造'!O$50</f>
        <v>1</v>
      </c>
      <c r="O44" s="181"/>
      <c r="P44" s="181"/>
    </row>
    <row r="45" spans="1:16" x14ac:dyDescent="0.15">
      <c r="A45" s="181" t="s">
        <v>66</v>
      </c>
      <c r="B45" s="181">
        <f>'実質公債費比率（分子）の構造'!K$49</f>
        <v>19</v>
      </c>
      <c r="C45" s="181"/>
      <c r="D45" s="181"/>
      <c r="E45" s="181">
        <f>'実質公債費比率（分子）の構造'!L$49</f>
        <v>20</v>
      </c>
      <c r="F45" s="181"/>
      <c r="G45" s="181"/>
      <c r="H45" s="181">
        <f>'実質公債費比率（分子）の構造'!M$49</f>
        <v>20</v>
      </c>
      <c r="I45" s="181"/>
      <c r="J45" s="181"/>
      <c r="K45" s="181">
        <f>'実質公債費比率（分子）の構造'!N$49</f>
        <v>20</v>
      </c>
      <c r="L45" s="181"/>
      <c r="M45" s="181"/>
      <c r="N45" s="181">
        <f>'実質公債費比率（分子）の構造'!O$49</f>
        <v>20</v>
      </c>
      <c r="O45" s="181"/>
      <c r="P45" s="181"/>
    </row>
    <row r="46" spans="1:16" x14ac:dyDescent="0.15">
      <c r="A46" s="181" t="s">
        <v>67</v>
      </c>
      <c r="B46" s="181">
        <f>'実質公債費比率（分子）の構造'!K$48</f>
        <v>6</v>
      </c>
      <c r="C46" s="181"/>
      <c r="D46" s="181"/>
      <c r="E46" s="181">
        <f>'実質公債費比率（分子）の構造'!L$48</f>
        <v>4</v>
      </c>
      <c r="F46" s="181"/>
      <c r="G46" s="181"/>
      <c r="H46" s="181">
        <f>'実質公債費比率（分子）の構造'!M$48</f>
        <v>5</v>
      </c>
      <c r="I46" s="181"/>
      <c r="J46" s="181"/>
      <c r="K46" s="181">
        <f>'実質公債費比率（分子）の構造'!N$48</f>
        <v>7</v>
      </c>
      <c r="L46" s="181"/>
      <c r="M46" s="181"/>
      <c r="N46" s="181">
        <f>'実質公債費比率（分子）の構造'!O$48</f>
        <v>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802</v>
      </c>
      <c r="C49" s="181"/>
      <c r="D49" s="181"/>
      <c r="E49" s="181">
        <f>'実質公債費比率（分子）の構造'!L$45</f>
        <v>772</v>
      </c>
      <c r="F49" s="181"/>
      <c r="G49" s="181"/>
      <c r="H49" s="181">
        <f>'実質公債費比率（分子）の構造'!M$45</f>
        <v>741</v>
      </c>
      <c r="I49" s="181"/>
      <c r="J49" s="181"/>
      <c r="K49" s="181">
        <f>'実質公債費比率（分子）の構造'!N$45</f>
        <v>731</v>
      </c>
      <c r="L49" s="181"/>
      <c r="M49" s="181"/>
      <c r="N49" s="181">
        <f>'実質公債費比率（分子）の構造'!O$45</f>
        <v>693</v>
      </c>
      <c r="O49" s="181"/>
      <c r="P49" s="181"/>
    </row>
    <row r="50" spans="1:16" x14ac:dyDescent="0.15">
      <c r="A50" s="181" t="s">
        <v>71</v>
      </c>
      <c r="B50" s="181" t="e">
        <f>NA()</f>
        <v>#N/A</v>
      </c>
      <c r="C50" s="181">
        <f>IF(ISNUMBER('実質公債費比率（分子）の構造'!K$53),'実質公債費比率（分子）の構造'!K$53,NA())</f>
        <v>185</v>
      </c>
      <c r="D50" s="181" t="e">
        <f>NA()</f>
        <v>#N/A</v>
      </c>
      <c r="E50" s="181" t="e">
        <f>NA()</f>
        <v>#N/A</v>
      </c>
      <c r="F50" s="181">
        <f>IF(ISNUMBER('実質公債費比率（分子）の構造'!L$53),'実質公債費比率（分子）の構造'!L$53,NA())</f>
        <v>160</v>
      </c>
      <c r="G50" s="181" t="e">
        <f>NA()</f>
        <v>#N/A</v>
      </c>
      <c r="H50" s="181" t="e">
        <f>NA()</f>
        <v>#N/A</v>
      </c>
      <c r="I50" s="181">
        <f>IF(ISNUMBER('実質公債費比率（分子）の構造'!M$53),'実質公債費比率（分子）の構造'!M$53,NA())</f>
        <v>140</v>
      </c>
      <c r="J50" s="181" t="e">
        <f>NA()</f>
        <v>#N/A</v>
      </c>
      <c r="K50" s="181" t="e">
        <f>NA()</f>
        <v>#N/A</v>
      </c>
      <c r="L50" s="181">
        <f>IF(ISNUMBER('実質公債費比率（分子）の構造'!N$53),'実質公債費比率（分子）の構造'!N$53,NA())</f>
        <v>156</v>
      </c>
      <c r="M50" s="181" t="e">
        <f>NA()</f>
        <v>#N/A</v>
      </c>
      <c r="N50" s="181" t="e">
        <f>NA()</f>
        <v>#N/A</v>
      </c>
      <c r="O50" s="181">
        <f>IF(ISNUMBER('実質公債費比率（分子）の構造'!O$53),'実質公債費比率（分子）の構造'!O$53,NA())</f>
        <v>134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6175</v>
      </c>
      <c r="E56" s="180"/>
      <c r="F56" s="180"/>
      <c r="G56" s="180">
        <f>'将来負担比率（分子）の構造'!J$52</f>
        <v>6293</v>
      </c>
      <c r="H56" s="180"/>
      <c r="I56" s="180"/>
      <c r="J56" s="180">
        <f>'将来負担比率（分子）の構造'!K$52</f>
        <v>6696</v>
      </c>
      <c r="K56" s="180"/>
      <c r="L56" s="180"/>
      <c r="M56" s="180">
        <f>'将来負担比率（分子）の構造'!L$52</f>
        <v>6977</v>
      </c>
      <c r="N56" s="180"/>
      <c r="O56" s="180"/>
      <c r="P56" s="180">
        <f>'将来負担比率（分子）の構造'!M$52</f>
        <v>7266</v>
      </c>
    </row>
    <row r="57" spans="1:16" x14ac:dyDescent="0.15">
      <c r="A57" s="180" t="s">
        <v>42</v>
      </c>
      <c r="B57" s="180"/>
      <c r="C57" s="180"/>
      <c r="D57" s="180">
        <f>'将来負担比率（分子）の構造'!I$51</f>
        <v>48</v>
      </c>
      <c r="E57" s="180"/>
      <c r="F57" s="180"/>
      <c r="G57" s="180">
        <f>'将来負担比率（分子）の構造'!J$51</f>
        <v>33</v>
      </c>
      <c r="H57" s="180"/>
      <c r="I57" s="180"/>
      <c r="J57" s="180">
        <f>'将来負担比率（分子）の構造'!K$51</f>
        <v>18</v>
      </c>
      <c r="K57" s="180"/>
      <c r="L57" s="180"/>
      <c r="M57" s="180">
        <f>'将来負担比率（分子）の構造'!L$51</f>
        <v>7</v>
      </c>
      <c r="N57" s="180"/>
      <c r="O57" s="180"/>
      <c r="P57" s="180">
        <f>'将来負担比率（分子）の構造'!M$51</f>
        <v>2</v>
      </c>
    </row>
    <row r="58" spans="1:16" x14ac:dyDescent="0.15">
      <c r="A58" s="180" t="s">
        <v>41</v>
      </c>
      <c r="B58" s="180"/>
      <c r="C58" s="180"/>
      <c r="D58" s="180">
        <f>'将来負担比率（分子）の構造'!I$50</f>
        <v>7446</v>
      </c>
      <c r="E58" s="180"/>
      <c r="F58" s="180"/>
      <c r="G58" s="180">
        <f>'将来負担比率（分子）の構造'!J$50</f>
        <v>7823</v>
      </c>
      <c r="H58" s="180"/>
      <c r="I58" s="180"/>
      <c r="J58" s="180">
        <f>'将来負担比率（分子）の構造'!K$50</f>
        <v>8114</v>
      </c>
      <c r="K58" s="180"/>
      <c r="L58" s="180"/>
      <c r="M58" s="180">
        <f>'将来負担比率（分子）の構造'!L$50</f>
        <v>7888</v>
      </c>
      <c r="N58" s="180"/>
      <c r="O58" s="180"/>
      <c r="P58" s="180">
        <f>'将来負担比率（分子）の構造'!M$50</f>
        <v>7973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2155</v>
      </c>
      <c r="C62" s="180"/>
      <c r="D62" s="180"/>
      <c r="E62" s="180">
        <f>'将来負担比率（分子）の構造'!J$45</f>
        <v>2084</v>
      </c>
      <c r="F62" s="180"/>
      <c r="G62" s="180"/>
      <c r="H62" s="180">
        <f>'将来負担比率（分子）の構造'!K$45</f>
        <v>2065</v>
      </c>
      <c r="I62" s="180"/>
      <c r="J62" s="180"/>
      <c r="K62" s="180">
        <f>'将来負担比率（分子）の構造'!L$45</f>
        <v>2149</v>
      </c>
      <c r="L62" s="180"/>
      <c r="M62" s="180"/>
      <c r="N62" s="180">
        <f>'将来負担比率（分子）の構造'!M$45</f>
        <v>2161</v>
      </c>
      <c r="O62" s="180"/>
      <c r="P62" s="180"/>
    </row>
    <row r="63" spans="1:16" x14ac:dyDescent="0.15">
      <c r="A63" s="180" t="s">
        <v>34</v>
      </c>
      <c r="B63" s="180">
        <f>'将来負担比率（分子）の構造'!I$44</f>
        <v>161</v>
      </c>
      <c r="C63" s="180"/>
      <c r="D63" s="180"/>
      <c r="E63" s="180">
        <f>'将来負担比率（分子）の構造'!J$44</f>
        <v>141</v>
      </c>
      <c r="F63" s="180"/>
      <c r="G63" s="180"/>
      <c r="H63" s="180">
        <f>'将来負担比率（分子）の構造'!K$44</f>
        <v>122</v>
      </c>
      <c r="I63" s="180"/>
      <c r="J63" s="180"/>
      <c r="K63" s="180">
        <f>'将来負担比率（分子）の構造'!L$44</f>
        <v>102</v>
      </c>
      <c r="L63" s="180"/>
      <c r="M63" s="180"/>
      <c r="N63" s="180">
        <f>'将来負担比率（分子）の構造'!M$44</f>
        <v>83</v>
      </c>
      <c r="O63" s="180"/>
      <c r="P63" s="180"/>
    </row>
    <row r="64" spans="1:16" x14ac:dyDescent="0.15">
      <c r="A64" s="180" t="s">
        <v>33</v>
      </c>
      <c r="B64" s="180">
        <f>'将来負担比率（分子）の構造'!I$43</f>
        <v>58</v>
      </c>
      <c r="C64" s="180"/>
      <c r="D64" s="180"/>
      <c r="E64" s="180">
        <f>'将来負担比率（分子）の構造'!J$43</f>
        <v>66</v>
      </c>
      <c r="F64" s="180"/>
      <c r="G64" s="180"/>
      <c r="H64" s="180">
        <f>'将来負担比率（分子）の構造'!K$43</f>
        <v>94</v>
      </c>
      <c r="I64" s="180"/>
      <c r="J64" s="180"/>
      <c r="K64" s="180">
        <f>'将来負担比率（分子）の構造'!L$43</f>
        <v>215</v>
      </c>
      <c r="L64" s="180"/>
      <c r="M64" s="180"/>
      <c r="N64" s="180">
        <f>'将来負担比率（分子）の構造'!M$43</f>
        <v>283</v>
      </c>
      <c r="O64" s="180"/>
      <c r="P64" s="180"/>
    </row>
    <row r="65" spans="1:16" x14ac:dyDescent="0.15">
      <c r="A65" s="180" t="s">
        <v>32</v>
      </c>
      <c r="B65" s="180">
        <f>'将来負担比率（分子）の構造'!I$42</f>
        <v>14</v>
      </c>
      <c r="C65" s="180"/>
      <c r="D65" s="180"/>
      <c r="E65" s="180">
        <f>'将来負担比率（分子）の構造'!J$42</f>
        <v>8</v>
      </c>
      <c r="F65" s="180"/>
      <c r="G65" s="180"/>
      <c r="H65" s="180">
        <f>'将来負担比率（分子）の構造'!K$42</f>
        <v>4</v>
      </c>
      <c r="I65" s="180"/>
      <c r="J65" s="180"/>
      <c r="K65" s="180">
        <f>'将来負担比率（分子）の構造'!L$42</f>
        <v>390</v>
      </c>
      <c r="L65" s="180"/>
      <c r="M65" s="180"/>
      <c r="N65" s="180">
        <f>'将来負担比率（分子）の構造'!M$42</f>
        <v>17</v>
      </c>
      <c r="O65" s="180"/>
      <c r="P65" s="180"/>
    </row>
    <row r="66" spans="1:16" x14ac:dyDescent="0.15">
      <c r="A66" s="180" t="s">
        <v>31</v>
      </c>
      <c r="B66" s="180">
        <f>'将来負担比率（分子）の構造'!I$41</f>
        <v>7294</v>
      </c>
      <c r="C66" s="180"/>
      <c r="D66" s="180"/>
      <c r="E66" s="180">
        <f>'将来負担比率（分子）の構造'!J$41</f>
        <v>7418</v>
      </c>
      <c r="F66" s="180"/>
      <c r="G66" s="180"/>
      <c r="H66" s="180">
        <f>'将来負担比率（分子）の構造'!K$41</f>
        <v>7954</v>
      </c>
      <c r="I66" s="180"/>
      <c r="J66" s="180"/>
      <c r="K66" s="180">
        <f>'将来負担比率（分子）の構造'!L$41</f>
        <v>8415</v>
      </c>
      <c r="L66" s="180"/>
      <c r="M66" s="180"/>
      <c r="N66" s="180">
        <f>'将来負担比率（分子）の構造'!M$41</f>
        <v>8875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3569</v>
      </c>
      <c r="C72" s="184">
        <f>基金残高に係る経年分析!G55</f>
        <v>3273</v>
      </c>
      <c r="D72" s="184">
        <f>基金残高に係る経年分析!H55</f>
        <v>3179</v>
      </c>
    </row>
    <row r="73" spans="1:16" x14ac:dyDescent="0.15">
      <c r="A73" s="183" t="s">
        <v>78</v>
      </c>
      <c r="B73" s="184">
        <f>基金残高に係る経年分析!F56</f>
        <v>17</v>
      </c>
      <c r="C73" s="184">
        <f>基金残高に係る経年分析!G56</f>
        <v>17</v>
      </c>
      <c r="D73" s="184">
        <f>基金残高に係る経年分析!H56</f>
        <v>17</v>
      </c>
    </row>
    <row r="74" spans="1:16" x14ac:dyDescent="0.15">
      <c r="A74" s="183" t="s">
        <v>79</v>
      </c>
      <c r="B74" s="184">
        <f>基金残高に係る経年分析!F57</f>
        <v>4561</v>
      </c>
      <c r="C74" s="184">
        <f>基金残高に係る経年分析!G57</f>
        <v>4569</v>
      </c>
      <c r="D74" s="184">
        <f>基金残高に係る経年分析!H57</f>
        <v>4465</v>
      </c>
    </row>
  </sheetData>
  <sheetProtection algorithmName="SHA-512" hashValue="gUU0xnz9rVYe/4AaNZ3D68qUw0aHnEcM8zgbODRyagNJpbKMhKKnOx1tTHvXqSz4EHGjcNIRyBhGrgTx7Pjyag==" saltValue="E2WTwJzosG2PReVScIuq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90" zoomScaleNormal="9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1938802</v>
      </c>
      <c r="S5" s="727"/>
      <c r="T5" s="727"/>
      <c r="U5" s="727"/>
      <c r="V5" s="727"/>
      <c r="W5" s="727"/>
      <c r="X5" s="727"/>
      <c r="Y5" s="773"/>
      <c r="Z5" s="791">
        <v>13.3</v>
      </c>
      <c r="AA5" s="791"/>
      <c r="AB5" s="791"/>
      <c r="AC5" s="791"/>
      <c r="AD5" s="792">
        <v>1938802</v>
      </c>
      <c r="AE5" s="792"/>
      <c r="AF5" s="792"/>
      <c r="AG5" s="792"/>
      <c r="AH5" s="792"/>
      <c r="AI5" s="792"/>
      <c r="AJ5" s="792"/>
      <c r="AK5" s="792"/>
      <c r="AL5" s="774">
        <v>32.799999999999997</v>
      </c>
      <c r="AM5" s="743"/>
      <c r="AN5" s="743"/>
      <c r="AO5" s="775"/>
      <c r="AP5" s="760" t="s">
        <v>230</v>
      </c>
      <c r="AQ5" s="761"/>
      <c r="AR5" s="761"/>
      <c r="AS5" s="761"/>
      <c r="AT5" s="761"/>
      <c r="AU5" s="761"/>
      <c r="AV5" s="761"/>
      <c r="AW5" s="761"/>
      <c r="AX5" s="761"/>
      <c r="AY5" s="761"/>
      <c r="AZ5" s="761"/>
      <c r="BA5" s="761"/>
      <c r="BB5" s="761"/>
      <c r="BC5" s="761"/>
      <c r="BD5" s="761"/>
      <c r="BE5" s="761"/>
      <c r="BF5" s="762"/>
      <c r="BG5" s="661">
        <v>1935476</v>
      </c>
      <c r="BH5" s="664"/>
      <c r="BI5" s="664"/>
      <c r="BJ5" s="664"/>
      <c r="BK5" s="664"/>
      <c r="BL5" s="664"/>
      <c r="BM5" s="664"/>
      <c r="BN5" s="665"/>
      <c r="BO5" s="723">
        <v>99.8</v>
      </c>
      <c r="BP5" s="723"/>
      <c r="BQ5" s="723"/>
      <c r="BR5" s="723"/>
      <c r="BS5" s="724">
        <v>12491</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155912</v>
      </c>
      <c r="S6" s="664"/>
      <c r="T6" s="664"/>
      <c r="U6" s="664"/>
      <c r="V6" s="664"/>
      <c r="W6" s="664"/>
      <c r="X6" s="664"/>
      <c r="Y6" s="665"/>
      <c r="Z6" s="723">
        <v>1.1000000000000001</v>
      </c>
      <c r="AA6" s="723"/>
      <c r="AB6" s="723"/>
      <c r="AC6" s="723"/>
      <c r="AD6" s="724">
        <v>155912</v>
      </c>
      <c r="AE6" s="724"/>
      <c r="AF6" s="724"/>
      <c r="AG6" s="724"/>
      <c r="AH6" s="724"/>
      <c r="AI6" s="724"/>
      <c r="AJ6" s="724"/>
      <c r="AK6" s="724"/>
      <c r="AL6" s="666">
        <v>2.6</v>
      </c>
      <c r="AM6" s="667"/>
      <c r="AN6" s="667"/>
      <c r="AO6" s="725"/>
      <c r="AP6" s="658" t="s">
        <v>235</v>
      </c>
      <c r="AQ6" s="659"/>
      <c r="AR6" s="659"/>
      <c r="AS6" s="659"/>
      <c r="AT6" s="659"/>
      <c r="AU6" s="659"/>
      <c r="AV6" s="659"/>
      <c r="AW6" s="659"/>
      <c r="AX6" s="659"/>
      <c r="AY6" s="659"/>
      <c r="AZ6" s="659"/>
      <c r="BA6" s="659"/>
      <c r="BB6" s="659"/>
      <c r="BC6" s="659"/>
      <c r="BD6" s="659"/>
      <c r="BE6" s="659"/>
      <c r="BF6" s="660"/>
      <c r="BG6" s="661">
        <v>1935476</v>
      </c>
      <c r="BH6" s="664"/>
      <c r="BI6" s="664"/>
      <c r="BJ6" s="664"/>
      <c r="BK6" s="664"/>
      <c r="BL6" s="664"/>
      <c r="BM6" s="664"/>
      <c r="BN6" s="665"/>
      <c r="BO6" s="723">
        <v>99.8</v>
      </c>
      <c r="BP6" s="723"/>
      <c r="BQ6" s="723"/>
      <c r="BR6" s="723"/>
      <c r="BS6" s="724">
        <v>12491</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145400</v>
      </c>
      <c r="CS6" s="664"/>
      <c r="CT6" s="664"/>
      <c r="CU6" s="664"/>
      <c r="CV6" s="664"/>
      <c r="CW6" s="664"/>
      <c r="CX6" s="664"/>
      <c r="CY6" s="665"/>
      <c r="CZ6" s="774">
        <v>1</v>
      </c>
      <c r="DA6" s="743"/>
      <c r="DB6" s="743"/>
      <c r="DC6" s="777"/>
      <c r="DD6" s="669" t="s">
        <v>130</v>
      </c>
      <c r="DE6" s="664"/>
      <c r="DF6" s="664"/>
      <c r="DG6" s="664"/>
      <c r="DH6" s="664"/>
      <c r="DI6" s="664"/>
      <c r="DJ6" s="664"/>
      <c r="DK6" s="664"/>
      <c r="DL6" s="664"/>
      <c r="DM6" s="664"/>
      <c r="DN6" s="664"/>
      <c r="DO6" s="664"/>
      <c r="DP6" s="665"/>
      <c r="DQ6" s="669">
        <v>145399</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1930</v>
      </c>
      <c r="S7" s="664"/>
      <c r="T7" s="664"/>
      <c r="U7" s="664"/>
      <c r="V7" s="664"/>
      <c r="W7" s="664"/>
      <c r="X7" s="664"/>
      <c r="Y7" s="665"/>
      <c r="Z7" s="723">
        <v>0</v>
      </c>
      <c r="AA7" s="723"/>
      <c r="AB7" s="723"/>
      <c r="AC7" s="723"/>
      <c r="AD7" s="724">
        <v>1930</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669223</v>
      </c>
      <c r="BH7" s="664"/>
      <c r="BI7" s="664"/>
      <c r="BJ7" s="664"/>
      <c r="BK7" s="664"/>
      <c r="BL7" s="664"/>
      <c r="BM7" s="664"/>
      <c r="BN7" s="665"/>
      <c r="BO7" s="723">
        <v>34.5</v>
      </c>
      <c r="BP7" s="723"/>
      <c r="BQ7" s="723"/>
      <c r="BR7" s="723"/>
      <c r="BS7" s="724">
        <v>12491</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2479740</v>
      </c>
      <c r="CS7" s="664"/>
      <c r="CT7" s="664"/>
      <c r="CU7" s="664"/>
      <c r="CV7" s="664"/>
      <c r="CW7" s="664"/>
      <c r="CX7" s="664"/>
      <c r="CY7" s="665"/>
      <c r="CZ7" s="723">
        <v>17.8</v>
      </c>
      <c r="DA7" s="723"/>
      <c r="DB7" s="723"/>
      <c r="DC7" s="723"/>
      <c r="DD7" s="669">
        <v>67351</v>
      </c>
      <c r="DE7" s="664"/>
      <c r="DF7" s="664"/>
      <c r="DG7" s="664"/>
      <c r="DH7" s="664"/>
      <c r="DI7" s="664"/>
      <c r="DJ7" s="664"/>
      <c r="DK7" s="664"/>
      <c r="DL7" s="664"/>
      <c r="DM7" s="664"/>
      <c r="DN7" s="664"/>
      <c r="DO7" s="664"/>
      <c r="DP7" s="665"/>
      <c r="DQ7" s="669">
        <v>2265234</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3232</v>
      </c>
      <c r="S8" s="664"/>
      <c r="T8" s="664"/>
      <c r="U8" s="664"/>
      <c r="V8" s="664"/>
      <c r="W8" s="664"/>
      <c r="X8" s="664"/>
      <c r="Y8" s="665"/>
      <c r="Z8" s="723">
        <v>0</v>
      </c>
      <c r="AA8" s="723"/>
      <c r="AB8" s="723"/>
      <c r="AC8" s="723"/>
      <c r="AD8" s="724">
        <v>3232</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26331</v>
      </c>
      <c r="BH8" s="664"/>
      <c r="BI8" s="664"/>
      <c r="BJ8" s="664"/>
      <c r="BK8" s="664"/>
      <c r="BL8" s="664"/>
      <c r="BM8" s="664"/>
      <c r="BN8" s="665"/>
      <c r="BO8" s="723">
        <v>1.4</v>
      </c>
      <c r="BP8" s="723"/>
      <c r="BQ8" s="723"/>
      <c r="BR8" s="723"/>
      <c r="BS8" s="669" t="s">
        <v>130</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4172074</v>
      </c>
      <c r="CS8" s="664"/>
      <c r="CT8" s="664"/>
      <c r="CU8" s="664"/>
      <c r="CV8" s="664"/>
      <c r="CW8" s="664"/>
      <c r="CX8" s="664"/>
      <c r="CY8" s="665"/>
      <c r="CZ8" s="723">
        <v>30</v>
      </c>
      <c r="DA8" s="723"/>
      <c r="DB8" s="723"/>
      <c r="DC8" s="723"/>
      <c r="DD8" s="669">
        <v>16499</v>
      </c>
      <c r="DE8" s="664"/>
      <c r="DF8" s="664"/>
      <c r="DG8" s="664"/>
      <c r="DH8" s="664"/>
      <c r="DI8" s="664"/>
      <c r="DJ8" s="664"/>
      <c r="DK8" s="664"/>
      <c r="DL8" s="664"/>
      <c r="DM8" s="664"/>
      <c r="DN8" s="664"/>
      <c r="DO8" s="664"/>
      <c r="DP8" s="665"/>
      <c r="DQ8" s="669">
        <v>2116965</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3693</v>
      </c>
      <c r="S9" s="664"/>
      <c r="T9" s="664"/>
      <c r="U9" s="664"/>
      <c r="V9" s="664"/>
      <c r="W9" s="664"/>
      <c r="X9" s="664"/>
      <c r="Y9" s="665"/>
      <c r="Z9" s="723">
        <v>0</v>
      </c>
      <c r="AA9" s="723"/>
      <c r="AB9" s="723"/>
      <c r="AC9" s="723"/>
      <c r="AD9" s="724">
        <v>3693</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534336</v>
      </c>
      <c r="BH9" s="664"/>
      <c r="BI9" s="664"/>
      <c r="BJ9" s="664"/>
      <c r="BK9" s="664"/>
      <c r="BL9" s="664"/>
      <c r="BM9" s="664"/>
      <c r="BN9" s="665"/>
      <c r="BO9" s="723">
        <v>27.6</v>
      </c>
      <c r="BP9" s="723"/>
      <c r="BQ9" s="723"/>
      <c r="BR9" s="723"/>
      <c r="BS9" s="669" t="s">
        <v>130</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1057444</v>
      </c>
      <c r="CS9" s="664"/>
      <c r="CT9" s="664"/>
      <c r="CU9" s="664"/>
      <c r="CV9" s="664"/>
      <c r="CW9" s="664"/>
      <c r="CX9" s="664"/>
      <c r="CY9" s="665"/>
      <c r="CZ9" s="723">
        <v>7.6</v>
      </c>
      <c r="DA9" s="723"/>
      <c r="DB9" s="723"/>
      <c r="DC9" s="723"/>
      <c r="DD9" s="669">
        <v>141103</v>
      </c>
      <c r="DE9" s="664"/>
      <c r="DF9" s="664"/>
      <c r="DG9" s="664"/>
      <c r="DH9" s="664"/>
      <c r="DI9" s="664"/>
      <c r="DJ9" s="664"/>
      <c r="DK9" s="664"/>
      <c r="DL9" s="664"/>
      <c r="DM9" s="664"/>
      <c r="DN9" s="664"/>
      <c r="DO9" s="664"/>
      <c r="DP9" s="665"/>
      <c r="DQ9" s="669">
        <v>900256</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247</v>
      </c>
      <c r="AA10" s="723"/>
      <c r="AB10" s="723"/>
      <c r="AC10" s="723"/>
      <c r="AD10" s="724" t="s">
        <v>247</v>
      </c>
      <c r="AE10" s="724"/>
      <c r="AF10" s="724"/>
      <c r="AG10" s="724"/>
      <c r="AH10" s="724"/>
      <c r="AI10" s="724"/>
      <c r="AJ10" s="724"/>
      <c r="AK10" s="724"/>
      <c r="AL10" s="666" t="s">
        <v>130</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45797</v>
      </c>
      <c r="BH10" s="664"/>
      <c r="BI10" s="664"/>
      <c r="BJ10" s="664"/>
      <c r="BK10" s="664"/>
      <c r="BL10" s="664"/>
      <c r="BM10" s="664"/>
      <c r="BN10" s="665"/>
      <c r="BO10" s="723">
        <v>2.4</v>
      </c>
      <c r="BP10" s="723"/>
      <c r="BQ10" s="723"/>
      <c r="BR10" s="723"/>
      <c r="BS10" s="669" t="s">
        <v>247</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12789</v>
      </c>
      <c r="CS10" s="664"/>
      <c r="CT10" s="664"/>
      <c r="CU10" s="664"/>
      <c r="CV10" s="664"/>
      <c r="CW10" s="664"/>
      <c r="CX10" s="664"/>
      <c r="CY10" s="665"/>
      <c r="CZ10" s="723">
        <v>0.1</v>
      </c>
      <c r="DA10" s="723"/>
      <c r="DB10" s="723"/>
      <c r="DC10" s="723"/>
      <c r="DD10" s="669" t="s">
        <v>130</v>
      </c>
      <c r="DE10" s="664"/>
      <c r="DF10" s="664"/>
      <c r="DG10" s="664"/>
      <c r="DH10" s="664"/>
      <c r="DI10" s="664"/>
      <c r="DJ10" s="664"/>
      <c r="DK10" s="664"/>
      <c r="DL10" s="664"/>
      <c r="DM10" s="664"/>
      <c r="DN10" s="664"/>
      <c r="DO10" s="664"/>
      <c r="DP10" s="665"/>
      <c r="DQ10" s="669">
        <v>12789</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247</v>
      </c>
      <c r="S11" s="664"/>
      <c r="T11" s="664"/>
      <c r="U11" s="664"/>
      <c r="V11" s="664"/>
      <c r="W11" s="664"/>
      <c r="X11" s="664"/>
      <c r="Y11" s="665"/>
      <c r="Z11" s="723" t="s">
        <v>247</v>
      </c>
      <c r="AA11" s="723"/>
      <c r="AB11" s="723"/>
      <c r="AC11" s="723"/>
      <c r="AD11" s="724" t="s">
        <v>130</v>
      </c>
      <c r="AE11" s="724"/>
      <c r="AF11" s="724"/>
      <c r="AG11" s="724"/>
      <c r="AH11" s="724"/>
      <c r="AI11" s="724"/>
      <c r="AJ11" s="724"/>
      <c r="AK11" s="724"/>
      <c r="AL11" s="666" t="s">
        <v>247</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62759</v>
      </c>
      <c r="BH11" s="664"/>
      <c r="BI11" s="664"/>
      <c r="BJ11" s="664"/>
      <c r="BK11" s="664"/>
      <c r="BL11" s="664"/>
      <c r="BM11" s="664"/>
      <c r="BN11" s="665"/>
      <c r="BO11" s="723">
        <v>3.2</v>
      </c>
      <c r="BP11" s="723"/>
      <c r="BQ11" s="723"/>
      <c r="BR11" s="723"/>
      <c r="BS11" s="669">
        <v>12491</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1153432</v>
      </c>
      <c r="CS11" s="664"/>
      <c r="CT11" s="664"/>
      <c r="CU11" s="664"/>
      <c r="CV11" s="664"/>
      <c r="CW11" s="664"/>
      <c r="CX11" s="664"/>
      <c r="CY11" s="665"/>
      <c r="CZ11" s="723">
        <v>8.3000000000000007</v>
      </c>
      <c r="DA11" s="723"/>
      <c r="DB11" s="723"/>
      <c r="DC11" s="723"/>
      <c r="DD11" s="669">
        <v>395988</v>
      </c>
      <c r="DE11" s="664"/>
      <c r="DF11" s="664"/>
      <c r="DG11" s="664"/>
      <c r="DH11" s="664"/>
      <c r="DI11" s="664"/>
      <c r="DJ11" s="664"/>
      <c r="DK11" s="664"/>
      <c r="DL11" s="664"/>
      <c r="DM11" s="664"/>
      <c r="DN11" s="664"/>
      <c r="DO11" s="664"/>
      <c r="DP11" s="665"/>
      <c r="DQ11" s="669">
        <v>574467</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371972</v>
      </c>
      <c r="S12" s="664"/>
      <c r="T12" s="664"/>
      <c r="U12" s="664"/>
      <c r="V12" s="664"/>
      <c r="W12" s="664"/>
      <c r="X12" s="664"/>
      <c r="Y12" s="665"/>
      <c r="Z12" s="723">
        <v>2.6</v>
      </c>
      <c r="AA12" s="723"/>
      <c r="AB12" s="723"/>
      <c r="AC12" s="723"/>
      <c r="AD12" s="724">
        <v>371972</v>
      </c>
      <c r="AE12" s="724"/>
      <c r="AF12" s="724"/>
      <c r="AG12" s="724"/>
      <c r="AH12" s="724"/>
      <c r="AI12" s="724"/>
      <c r="AJ12" s="724"/>
      <c r="AK12" s="724"/>
      <c r="AL12" s="666">
        <v>6.3</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1058583</v>
      </c>
      <c r="BH12" s="664"/>
      <c r="BI12" s="664"/>
      <c r="BJ12" s="664"/>
      <c r="BK12" s="664"/>
      <c r="BL12" s="664"/>
      <c r="BM12" s="664"/>
      <c r="BN12" s="665"/>
      <c r="BO12" s="723">
        <v>54.6</v>
      </c>
      <c r="BP12" s="723"/>
      <c r="BQ12" s="723"/>
      <c r="BR12" s="723"/>
      <c r="BS12" s="669" t="s">
        <v>130</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428892</v>
      </c>
      <c r="CS12" s="664"/>
      <c r="CT12" s="664"/>
      <c r="CU12" s="664"/>
      <c r="CV12" s="664"/>
      <c r="CW12" s="664"/>
      <c r="CX12" s="664"/>
      <c r="CY12" s="665"/>
      <c r="CZ12" s="723">
        <v>3.1</v>
      </c>
      <c r="DA12" s="723"/>
      <c r="DB12" s="723"/>
      <c r="DC12" s="723"/>
      <c r="DD12" s="669">
        <v>38096</v>
      </c>
      <c r="DE12" s="664"/>
      <c r="DF12" s="664"/>
      <c r="DG12" s="664"/>
      <c r="DH12" s="664"/>
      <c r="DI12" s="664"/>
      <c r="DJ12" s="664"/>
      <c r="DK12" s="664"/>
      <c r="DL12" s="664"/>
      <c r="DM12" s="664"/>
      <c r="DN12" s="664"/>
      <c r="DO12" s="664"/>
      <c r="DP12" s="665"/>
      <c r="DQ12" s="669">
        <v>199524</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247</v>
      </c>
      <c r="S13" s="664"/>
      <c r="T13" s="664"/>
      <c r="U13" s="664"/>
      <c r="V13" s="664"/>
      <c r="W13" s="664"/>
      <c r="X13" s="664"/>
      <c r="Y13" s="665"/>
      <c r="Z13" s="723" t="s">
        <v>247</v>
      </c>
      <c r="AA13" s="723"/>
      <c r="AB13" s="723"/>
      <c r="AC13" s="723"/>
      <c r="AD13" s="724" t="s">
        <v>247</v>
      </c>
      <c r="AE13" s="724"/>
      <c r="AF13" s="724"/>
      <c r="AG13" s="724"/>
      <c r="AH13" s="724"/>
      <c r="AI13" s="724"/>
      <c r="AJ13" s="724"/>
      <c r="AK13" s="724"/>
      <c r="AL13" s="666" t="s">
        <v>130</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1006970</v>
      </c>
      <c r="BH13" s="664"/>
      <c r="BI13" s="664"/>
      <c r="BJ13" s="664"/>
      <c r="BK13" s="664"/>
      <c r="BL13" s="664"/>
      <c r="BM13" s="664"/>
      <c r="BN13" s="665"/>
      <c r="BO13" s="723">
        <v>51.9</v>
      </c>
      <c r="BP13" s="723"/>
      <c r="BQ13" s="723"/>
      <c r="BR13" s="723"/>
      <c r="BS13" s="669" t="s">
        <v>247</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1413980</v>
      </c>
      <c r="CS13" s="664"/>
      <c r="CT13" s="664"/>
      <c r="CU13" s="664"/>
      <c r="CV13" s="664"/>
      <c r="CW13" s="664"/>
      <c r="CX13" s="664"/>
      <c r="CY13" s="665"/>
      <c r="CZ13" s="723">
        <v>10.199999999999999</v>
      </c>
      <c r="DA13" s="723"/>
      <c r="DB13" s="723"/>
      <c r="DC13" s="723"/>
      <c r="DD13" s="669">
        <v>1112377</v>
      </c>
      <c r="DE13" s="664"/>
      <c r="DF13" s="664"/>
      <c r="DG13" s="664"/>
      <c r="DH13" s="664"/>
      <c r="DI13" s="664"/>
      <c r="DJ13" s="664"/>
      <c r="DK13" s="664"/>
      <c r="DL13" s="664"/>
      <c r="DM13" s="664"/>
      <c r="DN13" s="664"/>
      <c r="DO13" s="664"/>
      <c r="DP13" s="665"/>
      <c r="DQ13" s="669">
        <v>326604</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247</v>
      </c>
      <c r="AE14" s="724"/>
      <c r="AF14" s="724"/>
      <c r="AG14" s="724"/>
      <c r="AH14" s="724"/>
      <c r="AI14" s="724"/>
      <c r="AJ14" s="724"/>
      <c r="AK14" s="724"/>
      <c r="AL14" s="666" t="s">
        <v>130</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83696</v>
      </c>
      <c r="BH14" s="664"/>
      <c r="BI14" s="664"/>
      <c r="BJ14" s="664"/>
      <c r="BK14" s="664"/>
      <c r="BL14" s="664"/>
      <c r="BM14" s="664"/>
      <c r="BN14" s="665"/>
      <c r="BO14" s="723">
        <v>4.3</v>
      </c>
      <c r="BP14" s="723"/>
      <c r="BQ14" s="723"/>
      <c r="BR14" s="723"/>
      <c r="BS14" s="669" t="s">
        <v>247</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1272781</v>
      </c>
      <c r="CS14" s="664"/>
      <c r="CT14" s="664"/>
      <c r="CU14" s="664"/>
      <c r="CV14" s="664"/>
      <c r="CW14" s="664"/>
      <c r="CX14" s="664"/>
      <c r="CY14" s="665"/>
      <c r="CZ14" s="723">
        <v>9.1</v>
      </c>
      <c r="DA14" s="723"/>
      <c r="DB14" s="723"/>
      <c r="DC14" s="723"/>
      <c r="DD14" s="669">
        <v>919094</v>
      </c>
      <c r="DE14" s="664"/>
      <c r="DF14" s="664"/>
      <c r="DG14" s="664"/>
      <c r="DH14" s="664"/>
      <c r="DI14" s="664"/>
      <c r="DJ14" s="664"/>
      <c r="DK14" s="664"/>
      <c r="DL14" s="664"/>
      <c r="DM14" s="664"/>
      <c r="DN14" s="664"/>
      <c r="DO14" s="664"/>
      <c r="DP14" s="665"/>
      <c r="DQ14" s="669">
        <v>447216</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26977</v>
      </c>
      <c r="S15" s="664"/>
      <c r="T15" s="664"/>
      <c r="U15" s="664"/>
      <c r="V15" s="664"/>
      <c r="W15" s="664"/>
      <c r="X15" s="664"/>
      <c r="Y15" s="665"/>
      <c r="Z15" s="723">
        <v>0.2</v>
      </c>
      <c r="AA15" s="723"/>
      <c r="AB15" s="723"/>
      <c r="AC15" s="723"/>
      <c r="AD15" s="724">
        <v>26977</v>
      </c>
      <c r="AE15" s="724"/>
      <c r="AF15" s="724"/>
      <c r="AG15" s="724"/>
      <c r="AH15" s="724"/>
      <c r="AI15" s="724"/>
      <c r="AJ15" s="724"/>
      <c r="AK15" s="724"/>
      <c r="AL15" s="666">
        <v>0.5</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123974</v>
      </c>
      <c r="BH15" s="664"/>
      <c r="BI15" s="664"/>
      <c r="BJ15" s="664"/>
      <c r="BK15" s="664"/>
      <c r="BL15" s="664"/>
      <c r="BM15" s="664"/>
      <c r="BN15" s="665"/>
      <c r="BO15" s="723">
        <v>6.4</v>
      </c>
      <c r="BP15" s="723"/>
      <c r="BQ15" s="723"/>
      <c r="BR15" s="723"/>
      <c r="BS15" s="669" t="s">
        <v>247</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1009089</v>
      </c>
      <c r="CS15" s="664"/>
      <c r="CT15" s="664"/>
      <c r="CU15" s="664"/>
      <c r="CV15" s="664"/>
      <c r="CW15" s="664"/>
      <c r="CX15" s="664"/>
      <c r="CY15" s="665"/>
      <c r="CZ15" s="723">
        <v>7.2</v>
      </c>
      <c r="DA15" s="723"/>
      <c r="DB15" s="723"/>
      <c r="DC15" s="723"/>
      <c r="DD15" s="669">
        <v>226898</v>
      </c>
      <c r="DE15" s="664"/>
      <c r="DF15" s="664"/>
      <c r="DG15" s="664"/>
      <c r="DH15" s="664"/>
      <c r="DI15" s="664"/>
      <c r="DJ15" s="664"/>
      <c r="DK15" s="664"/>
      <c r="DL15" s="664"/>
      <c r="DM15" s="664"/>
      <c r="DN15" s="664"/>
      <c r="DO15" s="664"/>
      <c r="DP15" s="665"/>
      <c r="DQ15" s="669">
        <v>620156</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247</v>
      </c>
      <c r="S16" s="664"/>
      <c r="T16" s="664"/>
      <c r="U16" s="664"/>
      <c r="V16" s="664"/>
      <c r="W16" s="664"/>
      <c r="X16" s="664"/>
      <c r="Y16" s="665"/>
      <c r="Z16" s="723" t="s">
        <v>247</v>
      </c>
      <c r="AA16" s="723"/>
      <c r="AB16" s="723"/>
      <c r="AC16" s="723"/>
      <c r="AD16" s="724" t="s">
        <v>247</v>
      </c>
      <c r="AE16" s="724"/>
      <c r="AF16" s="724"/>
      <c r="AG16" s="724"/>
      <c r="AH16" s="724"/>
      <c r="AI16" s="724"/>
      <c r="AJ16" s="724"/>
      <c r="AK16" s="724"/>
      <c r="AL16" s="666" t="s">
        <v>130</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247</v>
      </c>
      <c r="BP16" s="723"/>
      <c r="BQ16" s="723"/>
      <c r="BR16" s="723"/>
      <c r="BS16" s="669" t="s">
        <v>247</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88915</v>
      </c>
      <c r="CS16" s="664"/>
      <c r="CT16" s="664"/>
      <c r="CU16" s="664"/>
      <c r="CV16" s="664"/>
      <c r="CW16" s="664"/>
      <c r="CX16" s="664"/>
      <c r="CY16" s="665"/>
      <c r="CZ16" s="723">
        <v>0.6</v>
      </c>
      <c r="DA16" s="723"/>
      <c r="DB16" s="723"/>
      <c r="DC16" s="723"/>
      <c r="DD16" s="669" t="s">
        <v>247</v>
      </c>
      <c r="DE16" s="664"/>
      <c r="DF16" s="664"/>
      <c r="DG16" s="664"/>
      <c r="DH16" s="664"/>
      <c r="DI16" s="664"/>
      <c r="DJ16" s="664"/>
      <c r="DK16" s="664"/>
      <c r="DL16" s="664"/>
      <c r="DM16" s="664"/>
      <c r="DN16" s="664"/>
      <c r="DO16" s="664"/>
      <c r="DP16" s="665"/>
      <c r="DQ16" s="669">
        <v>24187</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4935</v>
      </c>
      <c r="S17" s="664"/>
      <c r="T17" s="664"/>
      <c r="U17" s="664"/>
      <c r="V17" s="664"/>
      <c r="W17" s="664"/>
      <c r="X17" s="664"/>
      <c r="Y17" s="665"/>
      <c r="Z17" s="723">
        <v>0</v>
      </c>
      <c r="AA17" s="723"/>
      <c r="AB17" s="723"/>
      <c r="AC17" s="723"/>
      <c r="AD17" s="724">
        <v>4935</v>
      </c>
      <c r="AE17" s="724"/>
      <c r="AF17" s="724"/>
      <c r="AG17" s="724"/>
      <c r="AH17" s="724"/>
      <c r="AI17" s="724"/>
      <c r="AJ17" s="724"/>
      <c r="AK17" s="724"/>
      <c r="AL17" s="666">
        <v>0.1</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247</v>
      </c>
      <c r="BH17" s="664"/>
      <c r="BI17" s="664"/>
      <c r="BJ17" s="664"/>
      <c r="BK17" s="664"/>
      <c r="BL17" s="664"/>
      <c r="BM17" s="664"/>
      <c r="BN17" s="665"/>
      <c r="BO17" s="723" t="s">
        <v>247</v>
      </c>
      <c r="BP17" s="723"/>
      <c r="BQ17" s="723"/>
      <c r="BR17" s="723"/>
      <c r="BS17" s="669" t="s">
        <v>130</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693202</v>
      </c>
      <c r="CS17" s="664"/>
      <c r="CT17" s="664"/>
      <c r="CU17" s="664"/>
      <c r="CV17" s="664"/>
      <c r="CW17" s="664"/>
      <c r="CX17" s="664"/>
      <c r="CY17" s="665"/>
      <c r="CZ17" s="723">
        <v>5</v>
      </c>
      <c r="DA17" s="723"/>
      <c r="DB17" s="723"/>
      <c r="DC17" s="723"/>
      <c r="DD17" s="669" t="s">
        <v>130</v>
      </c>
      <c r="DE17" s="664"/>
      <c r="DF17" s="664"/>
      <c r="DG17" s="664"/>
      <c r="DH17" s="664"/>
      <c r="DI17" s="664"/>
      <c r="DJ17" s="664"/>
      <c r="DK17" s="664"/>
      <c r="DL17" s="664"/>
      <c r="DM17" s="664"/>
      <c r="DN17" s="664"/>
      <c r="DO17" s="664"/>
      <c r="DP17" s="665"/>
      <c r="DQ17" s="669">
        <v>693202</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4149486</v>
      </c>
      <c r="S18" s="664"/>
      <c r="T18" s="664"/>
      <c r="U18" s="664"/>
      <c r="V18" s="664"/>
      <c r="W18" s="664"/>
      <c r="X18" s="664"/>
      <c r="Y18" s="665"/>
      <c r="Z18" s="723">
        <v>28.6</v>
      </c>
      <c r="AA18" s="723"/>
      <c r="AB18" s="723"/>
      <c r="AC18" s="723"/>
      <c r="AD18" s="724">
        <v>3367302</v>
      </c>
      <c r="AE18" s="724"/>
      <c r="AF18" s="724"/>
      <c r="AG18" s="724"/>
      <c r="AH18" s="724"/>
      <c r="AI18" s="724"/>
      <c r="AJ18" s="724"/>
      <c r="AK18" s="724"/>
      <c r="AL18" s="666">
        <v>56.9</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247</v>
      </c>
      <c r="BP18" s="723"/>
      <c r="BQ18" s="723"/>
      <c r="BR18" s="723"/>
      <c r="BS18" s="669" t="s">
        <v>247</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247</v>
      </c>
      <c r="CS18" s="664"/>
      <c r="CT18" s="664"/>
      <c r="CU18" s="664"/>
      <c r="CV18" s="664"/>
      <c r="CW18" s="664"/>
      <c r="CX18" s="664"/>
      <c r="CY18" s="665"/>
      <c r="CZ18" s="723" t="s">
        <v>130</v>
      </c>
      <c r="DA18" s="723"/>
      <c r="DB18" s="723"/>
      <c r="DC18" s="723"/>
      <c r="DD18" s="669" t="s">
        <v>130</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3367302</v>
      </c>
      <c r="S19" s="664"/>
      <c r="T19" s="664"/>
      <c r="U19" s="664"/>
      <c r="V19" s="664"/>
      <c r="W19" s="664"/>
      <c r="X19" s="664"/>
      <c r="Y19" s="665"/>
      <c r="Z19" s="723">
        <v>23.2</v>
      </c>
      <c r="AA19" s="723"/>
      <c r="AB19" s="723"/>
      <c r="AC19" s="723"/>
      <c r="AD19" s="724">
        <v>3367302</v>
      </c>
      <c r="AE19" s="724"/>
      <c r="AF19" s="724"/>
      <c r="AG19" s="724"/>
      <c r="AH19" s="724"/>
      <c r="AI19" s="724"/>
      <c r="AJ19" s="724"/>
      <c r="AK19" s="724"/>
      <c r="AL19" s="666">
        <v>56.9</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3326</v>
      </c>
      <c r="BH19" s="664"/>
      <c r="BI19" s="664"/>
      <c r="BJ19" s="664"/>
      <c r="BK19" s="664"/>
      <c r="BL19" s="664"/>
      <c r="BM19" s="664"/>
      <c r="BN19" s="665"/>
      <c r="BO19" s="723">
        <v>0.2</v>
      </c>
      <c r="BP19" s="723"/>
      <c r="BQ19" s="723"/>
      <c r="BR19" s="723"/>
      <c r="BS19" s="669" t="s">
        <v>130</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247</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782184</v>
      </c>
      <c r="S20" s="664"/>
      <c r="T20" s="664"/>
      <c r="U20" s="664"/>
      <c r="V20" s="664"/>
      <c r="W20" s="664"/>
      <c r="X20" s="664"/>
      <c r="Y20" s="665"/>
      <c r="Z20" s="723">
        <v>5.4</v>
      </c>
      <c r="AA20" s="723"/>
      <c r="AB20" s="723"/>
      <c r="AC20" s="723"/>
      <c r="AD20" s="724" t="s">
        <v>130</v>
      </c>
      <c r="AE20" s="724"/>
      <c r="AF20" s="724"/>
      <c r="AG20" s="724"/>
      <c r="AH20" s="724"/>
      <c r="AI20" s="724"/>
      <c r="AJ20" s="724"/>
      <c r="AK20" s="724"/>
      <c r="AL20" s="666" t="s">
        <v>247</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3326</v>
      </c>
      <c r="BH20" s="664"/>
      <c r="BI20" s="664"/>
      <c r="BJ20" s="664"/>
      <c r="BK20" s="664"/>
      <c r="BL20" s="664"/>
      <c r="BM20" s="664"/>
      <c r="BN20" s="665"/>
      <c r="BO20" s="723">
        <v>0.2</v>
      </c>
      <c r="BP20" s="723"/>
      <c r="BQ20" s="723"/>
      <c r="BR20" s="723"/>
      <c r="BS20" s="669" t="s">
        <v>247</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13927738</v>
      </c>
      <c r="CS20" s="664"/>
      <c r="CT20" s="664"/>
      <c r="CU20" s="664"/>
      <c r="CV20" s="664"/>
      <c r="CW20" s="664"/>
      <c r="CX20" s="664"/>
      <c r="CY20" s="665"/>
      <c r="CZ20" s="723">
        <v>100</v>
      </c>
      <c r="DA20" s="723"/>
      <c r="DB20" s="723"/>
      <c r="DC20" s="723"/>
      <c r="DD20" s="669">
        <v>2917406</v>
      </c>
      <c r="DE20" s="664"/>
      <c r="DF20" s="664"/>
      <c r="DG20" s="664"/>
      <c r="DH20" s="664"/>
      <c r="DI20" s="664"/>
      <c r="DJ20" s="664"/>
      <c r="DK20" s="664"/>
      <c r="DL20" s="664"/>
      <c r="DM20" s="664"/>
      <c r="DN20" s="664"/>
      <c r="DO20" s="664"/>
      <c r="DP20" s="665"/>
      <c r="DQ20" s="669">
        <v>8325999</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t="s">
        <v>247</v>
      </c>
      <c r="S21" s="664"/>
      <c r="T21" s="664"/>
      <c r="U21" s="664"/>
      <c r="V21" s="664"/>
      <c r="W21" s="664"/>
      <c r="X21" s="664"/>
      <c r="Y21" s="665"/>
      <c r="Z21" s="723" t="s">
        <v>247</v>
      </c>
      <c r="AA21" s="723"/>
      <c r="AB21" s="723"/>
      <c r="AC21" s="723"/>
      <c r="AD21" s="724" t="s">
        <v>130</v>
      </c>
      <c r="AE21" s="724"/>
      <c r="AF21" s="724"/>
      <c r="AG21" s="724"/>
      <c r="AH21" s="724"/>
      <c r="AI21" s="724"/>
      <c r="AJ21" s="724"/>
      <c r="AK21" s="724"/>
      <c r="AL21" s="666" t="s">
        <v>130</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3326</v>
      </c>
      <c r="BH21" s="664"/>
      <c r="BI21" s="664"/>
      <c r="BJ21" s="664"/>
      <c r="BK21" s="664"/>
      <c r="BL21" s="664"/>
      <c r="BM21" s="664"/>
      <c r="BN21" s="665"/>
      <c r="BO21" s="723">
        <v>0.2</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6656939</v>
      </c>
      <c r="S22" s="664"/>
      <c r="T22" s="664"/>
      <c r="U22" s="664"/>
      <c r="V22" s="664"/>
      <c r="W22" s="664"/>
      <c r="X22" s="664"/>
      <c r="Y22" s="665"/>
      <c r="Z22" s="723">
        <v>45.8</v>
      </c>
      <c r="AA22" s="723"/>
      <c r="AB22" s="723"/>
      <c r="AC22" s="723"/>
      <c r="AD22" s="724">
        <v>5874755</v>
      </c>
      <c r="AE22" s="724"/>
      <c r="AF22" s="724"/>
      <c r="AG22" s="724"/>
      <c r="AH22" s="724"/>
      <c r="AI22" s="724"/>
      <c r="AJ22" s="724"/>
      <c r="AK22" s="724"/>
      <c r="AL22" s="666">
        <v>99.3</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247</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3984</v>
      </c>
      <c r="S23" s="664"/>
      <c r="T23" s="664"/>
      <c r="U23" s="664"/>
      <c r="V23" s="664"/>
      <c r="W23" s="664"/>
      <c r="X23" s="664"/>
      <c r="Y23" s="665"/>
      <c r="Z23" s="723">
        <v>0</v>
      </c>
      <c r="AA23" s="723"/>
      <c r="AB23" s="723"/>
      <c r="AC23" s="723"/>
      <c r="AD23" s="724">
        <v>3984</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247</v>
      </c>
      <c r="BH23" s="664"/>
      <c r="BI23" s="664"/>
      <c r="BJ23" s="664"/>
      <c r="BK23" s="664"/>
      <c r="BL23" s="664"/>
      <c r="BM23" s="664"/>
      <c r="BN23" s="665"/>
      <c r="BO23" s="723" t="s">
        <v>130</v>
      </c>
      <c r="BP23" s="723"/>
      <c r="BQ23" s="723"/>
      <c r="BR23" s="723"/>
      <c r="BS23" s="669" t="s">
        <v>130</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111490</v>
      </c>
      <c r="S24" s="664"/>
      <c r="T24" s="664"/>
      <c r="U24" s="664"/>
      <c r="V24" s="664"/>
      <c r="W24" s="664"/>
      <c r="X24" s="664"/>
      <c r="Y24" s="665"/>
      <c r="Z24" s="723">
        <v>0.8</v>
      </c>
      <c r="AA24" s="723"/>
      <c r="AB24" s="723"/>
      <c r="AC24" s="723"/>
      <c r="AD24" s="724" t="s">
        <v>130</v>
      </c>
      <c r="AE24" s="724"/>
      <c r="AF24" s="724"/>
      <c r="AG24" s="724"/>
      <c r="AH24" s="724"/>
      <c r="AI24" s="724"/>
      <c r="AJ24" s="724"/>
      <c r="AK24" s="724"/>
      <c r="AL24" s="666" t="s">
        <v>247</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5100979</v>
      </c>
      <c r="CS24" s="727"/>
      <c r="CT24" s="727"/>
      <c r="CU24" s="727"/>
      <c r="CV24" s="727"/>
      <c r="CW24" s="727"/>
      <c r="CX24" s="727"/>
      <c r="CY24" s="773"/>
      <c r="CZ24" s="774">
        <v>36.6</v>
      </c>
      <c r="DA24" s="743"/>
      <c r="DB24" s="743"/>
      <c r="DC24" s="777"/>
      <c r="DD24" s="772">
        <v>3280237</v>
      </c>
      <c r="DE24" s="727"/>
      <c r="DF24" s="727"/>
      <c r="DG24" s="727"/>
      <c r="DH24" s="727"/>
      <c r="DI24" s="727"/>
      <c r="DJ24" s="727"/>
      <c r="DK24" s="773"/>
      <c r="DL24" s="772">
        <v>3224290</v>
      </c>
      <c r="DM24" s="727"/>
      <c r="DN24" s="727"/>
      <c r="DO24" s="727"/>
      <c r="DP24" s="727"/>
      <c r="DQ24" s="727"/>
      <c r="DR24" s="727"/>
      <c r="DS24" s="727"/>
      <c r="DT24" s="727"/>
      <c r="DU24" s="727"/>
      <c r="DV24" s="773"/>
      <c r="DW24" s="774">
        <v>52</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90445</v>
      </c>
      <c r="S25" s="664"/>
      <c r="T25" s="664"/>
      <c r="U25" s="664"/>
      <c r="V25" s="664"/>
      <c r="W25" s="664"/>
      <c r="X25" s="664"/>
      <c r="Y25" s="665"/>
      <c r="Z25" s="723">
        <v>0.6</v>
      </c>
      <c r="AA25" s="723"/>
      <c r="AB25" s="723"/>
      <c r="AC25" s="723"/>
      <c r="AD25" s="724">
        <v>5821</v>
      </c>
      <c r="AE25" s="724"/>
      <c r="AF25" s="724"/>
      <c r="AG25" s="724"/>
      <c r="AH25" s="724"/>
      <c r="AI25" s="724"/>
      <c r="AJ25" s="724"/>
      <c r="AK25" s="724"/>
      <c r="AL25" s="666">
        <v>0.1</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247</v>
      </c>
      <c r="BH25" s="664"/>
      <c r="BI25" s="664"/>
      <c r="BJ25" s="664"/>
      <c r="BK25" s="664"/>
      <c r="BL25" s="664"/>
      <c r="BM25" s="664"/>
      <c r="BN25" s="665"/>
      <c r="BO25" s="723" t="s">
        <v>247</v>
      </c>
      <c r="BP25" s="723"/>
      <c r="BQ25" s="723"/>
      <c r="BR25" s="723"/>
      <c r="BS25" s="669" t="s">
        <v>247</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1973749</v>
      </c>
      <c r="CS25" s="662"/>
      <c r="CT25" s="662"/>
      <c r="CU25" s="662"/>
      <c r="CV25" s="662"/>
      <c r="CW25" s="662"/>
      <c r="CX25" s="662"/>
      <c r="CY25" s="663"/>
      <c r="CZ25" s="666">
        <v>14.2</v>
      </c>
      <c r="DA25" s="695"/>
      <c r="DB25" s="695"/>
      <c r="DC25" s="696"/>
      <c r="DD25" s="669">
        <v>1879969</v>
      </c>
      <c r="DE25" s="662"/>
      <c r="DF25" s="662"/>
      <c r="DG25" s="662"/>
      <c r="DH25" s="662"/>
      <c r="DI25" s="662"/>
      <c r="DJ25" s="662"/>
      <c r="DK25" s="663"/>
      <c r="DL25" s="669">
        <v>1841215</v>
      </c>
      <c r="DM25" s="662"/>
      <c r="DN25" s="662"/>
      <c r="DO25" s="662"/>
      <c r="DP25" s="662"/>
      <c r="DQ25" s="662"/>
      <c r="DR25" s="662"/>
      <c r="DS25" s="662"/>
      <c r="DT25" s="662"/>
      <c r="DU25" s="662"/>
      <c r="DV25" s="663"/>
      <c r="DW25" s="666">
        <v>29.7</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33127</v>
      </c>
      <c r="S26" s="664"/>
      <c r="T26" s="664"/>
      <c r="U26" s="664"/>
      <c r="V26" s="664"/>
      <c r="W26" s="664"/>
      <c r="X26" s="664"/>
      <c r="Y26" s="665"/>
      <c r="Z26" s="723">
        <v>0.2</v>
      </c>
      <c r="AA26" s="723"/>
      <c r="AB26" s="723"/>
      <c r="AC26" s="723"/>
      <c r="AD26" s="724" t="s">
        <v>247</v>
      </c>
      <c r="AE26" s="724"/>
      <c r="AF26" s="724"/>
      <c r="AG26" s="724"/>
      <c r="AH26" s="724"/>
      <c r="AI26" s="724"/>
      <c r="AJ26" s="724"/>
      <c r="AK26" s="724"/>
      <c r="AL26" s="666" t="s">
        <v>247</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130</v>
      </c>
      <c r="BP26" s="723"/>
      <c r="BQ26" s="723"/>
      <c r="BR26" s="723"/>
      <c r="BS26" s="669" t="s">
        <v>247</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1300286</v>
      </c>
      <c r="CS26" s="664"/>
      <c r="CT26" s="664"/>
      <c r="CU26" s="664"/>
      <c r="CV26" s="664"/>
      <c r="CW26" s="664"/>
      <c r="CX26" s="664"/>
      <c r="CY26" s="665"/>
      <c r="CZ26" s="666">
        <v>9.3000000000000007</v>
      </c>
      <c r="DA26" s="695"/>
      <c r="DB26" s="695"/>
      <c r="DC26" s="696"/>
      <c r="DD26" s="669">
        <v>1246384</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2792155</v>
      </c>
      <c r="S27" s="664"/>
      <c r="T27" s="664"/>
      <c r="U27" s="664"/>
      <c r="V27" s="664"/>
      <c r="W27" s="664"/>
      <c r="X27" s="664"/>
      <c r="Y27" s="665"/>
      <c r="Z27" s="723">
        <v>19.2</v>
      </c>
      <c r="AA27" s="723"/>
      <c r="AB27" s="723"/>
      <c r="AC27" s="723"/>
      <c r="AD27" s="724" t="s">
        <v>130</v>
      </c>
      <c r="AE27" s="724"/>
      <c r="AF27" s="724"/>
      <c r="AG27" s="724"/>
      <c r="AH27" s="724"/>
      <c r="AI27" s="724"/>
      <c r="AJ27" s="724"/>
      <c r="AK27" s="724"/>
      <c r="AL27" s="666" t="s">
        <v>130</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1938802</v>
      </c>
      <c r="BH27" s="664"/>
      <c r="BI27" s="664"/>
      <c r="BJ27" s="664"/>
      <c r="BK27" s="664"/>
      <c r="BL27" s="664"/>
      <c r="BM27" s="664"/>
      <c r="BN27" s="665"/>
      <c r="BO27" s="723">
        <v>100</v>
      </c>
      <c r="BP27" s="723"/>
      <c r="BQ27" s="723"/>
      <c r="BR27" s="723"/>
      <c r="BS27" s="669">
        <v>12491</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2434028</v>
      </c>
      <c r="CS27" s="662"/>
      <c r="CT27" s="662"/>
      <c r="CU27" s="662"/>
      <c r="CV27" s="662"/>
      <c r="CW27" s="662"/>
      <c r="CX27" s="662"/>
      <c r="CY27" s="663"/>
      <c r="CZ27" s="666">
        <v>17.5</v>
      </c>
      <c r="DA27" s="695"/>
      <c r="DB27" s="695"/>
      <c r="DC27" s="696"/>
      <c r="DD27" s="669">
        <v>707066</v>
      </c>
      <c r="DE27" s="662"/>
      <c r="DF27" s="662"/>
      <c r="DG27" s="662"/>
      <c r="DH27" s="662"/>
      <c r="DI27" s="662"/>
      <c r="DJ27" s="662"/>
      <c r="DK27" s="663"/>
      <c r="DL27" s="669">
        <v>689873</v>
      </c>
      <c r="DM27" s="662"/>
      <c r="DN27" s="662"/>
      <c r="DO27" s="662"/>
      <c r="DP27" s="662"/>
      <c r="DQ27" s="662"/>
      <c r="DR27" s="662"/>
      <c r="DS27" s="662"/>
      <c r="DT27" s="662"/>
      <c r="DU27" s="662"/>
      <c r="DV27" s="663"/>
      <c r="DW27" s="666">
        <v>11.1</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v>8700</v>
      </c>
      <c r="S28" s="664"/>
      <c r="T28" s="664"/>
      <c r="U28" s="664"/>
      <c r="V28" s="664"/>
      <c r="W28" s="664"/>
      <c r="X28" s="664"/>
      <c r="Y28" s="665"/>
      <c r="Z28" s="723">
        <v>0.1</v>
      </c>
      <c r="AA28" s="723"/>
      <c r="AB28" s="723"/>
      <c r="AC28" s="723"/>
      <c r="AD28" s="724">
        <v>8700</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693202</v>
      </c>
      <c r="CS28" s="664"/>
      <c r="CT28" s="664"/>
      <c r="CU28" s="664"/>
      <c r="CV28" s="664"/>
      <c r="CW28" s="664"/>
      <c r="CX28" s="664"/>
      <c r="CY28" s="665"/>
      <c r="CZ28" s="666">
        <v>5</v>
      </c>
      <c r="DA28" s="695"/>
      <c r="DB28" s="695"/>
      <c r="DC28" s="696"/>
      <c r="DD28" s="669">
        <v>693202</v>
      </c>
      <c r="DE28" s="664"/>
      <c r="DF28" s="664"/>
      <c r="DG28" s="664"/>
      <c r="DH28" s="664"/>
      <c r="DI28" s="664"/>
      <c r="DJ28" s="664"/>
      <c r="DK28" s="665"/>
      <c r="DL28" s="669">
        <v>693202</v>
      </c>
      <c r="DM28" s="664"/>
      <c r="DN28" s="664"/>
      <c r="DO28" s="664"/>
      <c r="DP28" s="664"/>
      <c r="DQ28" s="664"/>
      <c r="DR28" s="664"/>
      <c r="DS28" s="664"/>
      <c r="DT28" s="664"/>
      <c r="DU28" s="664"/>
      <c r="DV28" s="665"/>
      <c r="DW28" s="666">
        <v>11.2</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1078562</v>
      </c>
      <c r="S29" s="664"/>
      <c r="T29" s="664"/>
      <c r="U29" s="664"/>
      <c r="V29" s="664"/>
      <c r="W29" s="664"/>
      <c r="X29" s="664"/>
      <c r="Y29" s="665"/>
      <c r="Z29" s="723">
        <v>7.4</v>
      </c>
      <c r="AA29" s="723"/>
      <c r="AB29" s="723"/>
      <c r="AC29" s="723"/>
      <c r="AD29" s="724" t="s">
        <v>130</v>
      </c>
      <c r="AE29" s="724"/>
      <c r="AF29" s="724"/>
      <c r="AG29" s="724"/>
      <c r="AH29" s="724"/>
      <c r="AI29" s="724"/>
      <c r="AJ29" s="724"/>
      <c r="AK29" s="724"/>
      <c r="AL29" s="666" t="s">
        <v>130</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693202</v>
      </c>
      <c r="CS29" s="662"/>
      <c r="CT29" s="662"/>
      <c r="CU29" s="662"/>
      <c r="CV29" s="662"/>
      <c r="CW29" s="662"/>
      <c r="CX29" s="662"/>
      <c r="CY29" s="663"/>
      <c r="CZ29" s="666">
        <v>5</v>
      </c>
      <c r="DA29" s="695"/>
      <c r="DB29" s="695"/>
      <c r="DC29" s="696"/>
      <c r="DD29" s="669">
        <v>693202</v>
      </c>
      <c r="DE29" s="662"/>
      <c r="DF29" s="662"/>
      <c r="DG29" s="662"/>
      <c r="DH29" s="662"/>
      <c r="DI29" s="662"/>
      <c r="DJ29" s="662"/>
      <c r="DK29" s="663"/>
      <c r="DL29" s="669">
        <v>693202</v>
      </c>
      <c r="DM29" s="662"/>
      <c r="DN29" s="662"/>
      <c r="DO29" s="662"/>
      <c r="DP29" s="662"/>
      <c r="DQ29" s="662"/>
      <c r="DR29" s="662"/>
      <c r="DS29" s="662"/>
      <c r="DT29" s="662"/>
      <c r="DU29" s="662"/>
      <c r="DV29" s="663"/>
      <c r="DW29" s="666">
        <v>11.2</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135319</v>
      </c>
      <c r="S30" s="664"/>
      <c r="T30" s="664"/>
      <c r="U30" s="664"/>
      <c r="V30" s="664"/>
      <c r="W30" s="664"/>
      <c r="X30" s="664"/>
      <c r="Y30" s="665"/>
      <c r="Z30" s="723">
        <v>0.9</v>
      </c>
      <c r="AA30" s="723"/>
      <c r="AB30" s="723"/>
      <c r="AC30" s="723"/>
      <c r="AD30" s="724">
        <v>23309</v>
      </c>
      <c r="AE30" s="724"/>
      <c r="AF30" s="724"/>
      <c r="AG30" s="724"/>
      <c r="AH30" s="724"/>
      <c r="AI30" s="724"/>
      <c r="AJ30" s="724"/>
      <c r="AK30" s="724"/>
      <c r="AL30" s="666">
        <v>0.4</v>
      </c>
      <c r="AM30" s="667"/>
      <c r="AN30" s="667"/>
      <c r="AO30" s="725"/>
      <c r="AP30" s="751" t="s">
        <v>312</v>
      </c>
      <c r="AQ30" s="752"/>
      <c r="AR30" s="752"/>
      <c r="AS30" s="752"/>
      <c r="AT30" s="757" t="s">
        <v>313</v>
      </c>
      <c r="AU30" s="230"/>
      <c r="AV30" s="230"/>
      <c r="AW30" s="230"/>
      <c r="AX30" s="760" t="s">
        <v>190</v>
      </c>
      <c r="AY30" s="761"/>
      <c r="AZ30" s="761"/>
      <c r="BA30" s="761"/>
      <c r="BB30" s="761"/>
      <c r="BC30" s="761"/>
      <c r="BD30" s="761"/>
      <c r="BE30" s="761"/>
      <c r="BF30" s="762"/>
      <c r="BG30" s="741">
        <v>98.7</v>
      </c>
      <c r="BH30" s="742"/>
      <c r="BI30" s="742"/>
      <c r="BJ30" s="742"/>
      <c r="BK30" s="742"/>
      <c r="BL30" s="742"/>
      <c r="BM30" s="743">
        <v>96.8</v>
      </c>
      <c r="BN30" s="742"/>
      <c r="BO30" s="742"/>
      <c r="BP30" s="742"/>
      <c r="BQ30" s="744"/>
      <c r="BR30" s="741">
        <v>98.9</v>
      </c>
      <c r="BS30" s="742"/>
      <c r="BT30" s="742"/>
      <c r="BU30" s="742"/>
      <c r="BV30" s="742"/>
      <c r="BW30" s="742"/>
      <c r="BX30" s="743">
        <v>97</v>
      </c>
      <c r="BY30" s="742"/>
      <c r="BZ30" s="742"/>
      <c r="CA30" s="742"/>
      <c r="CB30" s="744"/>
      <c r="CD30" s="747"/>
      <c r="CE30" s="748"/>
      <c r="CF30" s="705" t="s">
        <v>314</v>
      </c>
      <c r="CG30" s="702"/>
      <c r="CH30" s="702"/>
      <c r="CI30" s="702"/>
      <c r="CJ30" s="702"/>
      <c r="CK30" s="702"/>
      <c r="CL30" s="702"/>
      <c r="CM30" s="702"/>
      <c r="CN30" s="702"/>
      <c r="CO30" s="702"/>
      <c r="CP30" s="702"/>
      <c r="CQ30" s="703"/>
      <c r="CR30" s="661">
        <v>648802</v>
      </c>
      <c r="CS30" s="664"/>
      <c r="CT30" s="664"/>
      <c r="CU30" s="664"/>
      <c r="CV30" s="664"/>
      <c r="CW30" s="664"/>
      <c r="CX30" s="664"/>
      <c r="CY30" s="665"/>
      <c r="CZ30" s="666">
        <v>4.7</v>
      </c>
      <c r="DA30" s="695"/>
      <c r="DB30" s="695"/>
      <c r="DC30" s="696"/>
      <c r="DD30" s="669">
        <v>648802</v>
      </c>
      <c r="DE30" s="664"/>
      <c r="DF30" s="664"/>
      <c r="DG30" s="664"/>
      <c r="DH30" s="664"/>
      <c r="DI30" s="664"/>
      <c r="DJ30" s="664"/>
      <c r="DK30" s="665"/>
      <c r="DL30" s="669">
        <v>648802</v>
      </c>
      <c r="DM30" s="664"/>
      <c r="DN30" s="664"/>
      <c r="DO30" s="664"/>
      <c r="DP30" s="664"/>
      <c r="DQ30" s="664"/>
      <c r="DR30" s="664"/>
      <c r="DS30" s="664"/>
      <c r="DT30" s="664"/>
      <c r="DU30" s="664"/>
      <c r="DV30" s="665"/>
      <c r="DW30" s="666">
        <v>10.5</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426976</v>
      </c>
      <c r="S31" s="664"/>
      <c r="T31" s="664"/>
      <c r="U31" s="664"/>
      <c r="V31" s="664"/>
      <c r="W31" s="664"/>
      <c r="X31" s="664"/>
      <c r="Y31" s="665"/>
      <c r="Z31" s="723">
        <v>2.9</v>
      </c>
      <c r="AA31" s="723"/>
      <c r="AB31" s="723"/>
      <c r="AC31" s="723"/>
      <c r="AD31" s="724" t="s">
        <v>247</v>
      </c>
      <c r="AE31" s="724"/>
      <c r="AF31" s="724"/>
      <c r="AG31" s="724"/>
      <c r="AH31" s="724"/>
      <c r="AI31" s="724"/>
      <c r="AJ31" s="724"/>
      <c r="AK31" s="724"/>
      <c r="AL31" s="666" t="s">
        <v>130</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98.9</v>
      </c>
      <c r="BH31" s="662"/>
      <c r="BI31" s="662"/>
      <c r="BJ31" s="662"/>
      <c r="BK31" s="662"/>
      <c r="BL31" s="662"/>
      <c r="BM31" s="667">
        <v>97.7</v>
      </c>
      <c r="BN31" s="740"/>
      <c r="BO31" s="740"/>
      <c r="BP31" s="740"/>
      <c r="BQ31" s="701"/>
      <c r="BR31" s="739">
        <v>99.1</v>
      </c>
      <c r="BS31" s="662"/>
      <c r="BT31" s="662"/>
      <c r="BU31" s="662"/>
      <c r="BV31" s="662"/>
      <c r="BW31" s="662"/>
      <c r="BX31" s="667">
        <v>97.7</v>
      </c>
      <c r="BY31" s="740"/>
      <c r="BZ31" s="740"/>
      <c r="CA31" s="740"/>
      <c r="CB31" s="701"/>
      <c r="CD31" s="747"/>
      <c r="CE31" s="748"/>
      <c r="CF31" s="705" t="s">
        <v>318</v>
      </c>
      <c r="CG31" s="702"/>
      <c r="CH31" s="702"/>
      <c r="CI31" s="702"/>
      <c r="CJ31" s="702"/>
      <c r="CK31" s="702"/>
      <c r="CL31" s="702"/>
      <c r="CM31" s="702"/>
      <c r="CN31" s="702"/>
      <c r="CO31" s="702"/>
      <c r="CP31" s="702"/>
      <c r="CQ31" s="703"/>
      <c r="CR31" s="661">
        <v>44400</v>
      </c>
      <c r="CS31" s="662"/>
      <c r="CT31" s="662"/>
      <c r="CU31" s="662"/>
      <c r="CV31" s="662"/>
      <c r="CW31" s="662"/>
      <c r="CX31" s="662"/>
      <c r="CY31" s="663"/>
      <c r="CZ31" s="666">
        <v>0.3</v>
      </c>
      <c r="DA31" s="695"/>
      <c r="DB31" s="695"/>
      <c r="DC31" s="696"/>
      <c r="DD31" s="669">
        <v>44400</v>
      </c>
      <c r="DE31" s="662"/>
      <c r="DF31" s="662"/>
      <c r="DG31" s="662"/>
      <c r="DH31" s="662"/>
      <c r="DI31" s="662"/>
      <c r="DJ31" s="662"/>
      <c r="DK31" s="663"/>
      <c r="DL31" s="669">
        <v>44400</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1098376</v>
      </c>
      <c r="S32" s="664"/>
      <c r="T32" s="664"/>
      <c r="U32" s="664"/>
      <c r="V32" s="664"/>
      <c r="W32" s="664"/>
      <c r="X32" s="664"/>
      <c r="Y32" s="665"/>
      <c r="Z32" s="723">
        <v>7.6</v>
      </c>
      <c r="AA32" s="723"/>
      <c r="AB32" s="723"/>
      <c r="AC32" s="723"/>
      <c r="AD32" s="724" t="s">
        <v>130</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98.3</v>
      </c>
      <c r="BH32" s="677"/>
      <c r="BI32" s="677"/>
      <c r="BJ32" s="677"/>
      <c r="BK32" s="677"/>
      <c r="BL32" s="677"/>
      <c r="BM32" s="721">
        <v>95.8</v>
      </c>
      <c r="BN32" s="677"/>
      <c r="BO32" s="677"/>
      <c r="BP32" s="677"/>
      <c r="BQ32" s="714"/>
      <c r="BR32" s="738">
        <v>98.7</v>
      </c>
      <c r="BS32" s="677"/>
      <c r="BT32" s="677"/>
      <c r="BU32" s="677"/>
      <c r="BV32" s="677"/>
      <c r="BW32" s="677"/>
      <c r="BX32" s="721">
        <v>96.2</v>
      </c>
      <c r="BY32" s="677"/>
      <c r="BZ32" s="677"/>
      <c r="CA32" s="677"/>
      <c r="CB32" s="714"/>
      <c r="CD32" s="749"/>
      <c r="CE32" s="750"/>
      <c r="CF32" s="705" t="s">
        <v>321</v>
      </c>
      <c r="CG32" s="702"/>
      <c r="CH32" s="702"/>
      <c r="CI32" s="702"/>
      <c r="CJ32" s="702"/>
      <c r="CK32" s="702"/>
      <c r="CL32" s="702"/>
      <c r="CM32" s="702"/>
      <c r="CN32" s="702"/>
      <c r="CO32" s="702"/>
      <c r="CP32" s="702"/>
      <c r="CQ32" s="703"/>
      <c r="CR32" s="661" t="s">
        <v>130</v>
      </c>
      <c r="CS32" s="664"/>
      <c r="CT32" s="664"/>
      <c r="CU32" s="664"/>
      <c r="CV32" s="664"/>
      <c r="CW32" s="664"/>
      <c r="CX32" s="664"/>
      <c r="CY32" s="665"/>
      <c r="CZ32" s="666" t="s">
        <v>130</v>
      </c>
      <c r="DA32" s="695"/>
      <c r="DB32" s="695"/>
      <c r="DC32" s="696"/>
      <c r="DD32" s="669" t="s">
        <v>247</v>
      </c>
      <c r="DE32" s="664"/>
      <c r="DF32" s="664"/>
      <c r="DG32" s="664"/>
      <c r="DH32" s="664"/>
      <c r="DI32" s="664"/>
      <c r="DJ32" s="664"/>
      <c r="DK32" s="665"/>
      <c r="DL32" s="669" t="s">
        <v>247</v>
      </c>
      <c r="DM32" s="664"/>
      <c r="DN32" s="664"/>
      <c r="DO32" s="664"/>
      <c r="DP32" s="664"/>
      <c r="DQ32" s="664"/>
      <c r="DR32" s="664"/>
      <c r="DS32" s="664"/>
      <c r="DT32" s="664"/>
      <c r="DU32" s="664"/>
      <c r="DV32" s="665"/>
      <c r="DW32" s="666" t="s">
        <v>247</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754803</v>
      </c>
      <c r="S33" s="664"/>
      <c r="T33" s="664"/>
      <c r="U33" s="664"/>
      <c r="V33" s="664"/>
      <c r="W33" s="664"/>
      <c r="X33" s="664"/>
      <c r="Y33" s="665"/>
      <c r="Z33" s="723">
        <v>5.2</v>
      </c>
      <c r="AA33" s="723"/>
      <c r="AB33" s="723"/>
      <c r="AC33" s="723"/>
      <c r="AD33" s="724" t="s">
        <v>247</v>
      </c>
      <c r="AE33" s="724"/>
      <c r="AF33" s="724"/>
      <c r="AG33" s="724"/>
      <c r="AH33" s="724"/>
      <c r="AI33" s="724"/>
      <c r="AJ33" s="724"/>
      <c r="AK33" s="724"/>
      <c r="AL33" s="666" t="s">
        <v>247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5820438</v>
      </c>
      <c r="CS33" s="662"/>
      <c r="CT33" s="662"/>
      <c r="CU33" s="662"/>
      <c r="CV33" s="662"/>
      <c r="CW33" s="662"/>
      <c r="CX33" s="662"/>
      <c r="CY33" s="663"/>
      <c r="CZ33" s="666">
        <v>41.8</v>
      </c>
      <c r="DA33" s="695"/>
      <c r="DB33" s="695"/>
      <c r="DC33" s="696"/>
      <c r="DD33" s="669">
        <v>4353613</v>
      </c>
      <c r="DE33" s="662"/>
      <c r="DF33" s="662"/>
      <c r="DG33" s="662"/>
      <c r="DH33" s="662"/>
      <c r="DI33" s="662"/>
      <c r="DJ33" s="662"/>
      <c r="DK33" s="663"/>
      <c r="DL33" s="669">
        <v>2562542</v>
      </c>
      <c r="DM33" s="662"/>
      <c r="DN33" s="662"/>
      <c r="DO33" s="662"/>
      <c r="DP33" s="662"/>
      <c r="DQ33" s="662"/>
      <c r="DR33" s="662"/>
      <c r="DS33" s="662"/>
      <c r="DT33" s="662"/>
      <c r="DU33" s="662"/>
      <c r="DV33" s="663"/>
      <c r="DW33" s="666">
        <v>41.3</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229797</v>
      </c>
      <c r="S34" s="664"/>
      <c r="T34" s="664"/>
      <c r="U34" s="664"/>
      <c r="V34" s="664"/>
      <c r="W34" s="664"/>
      <c r="X34" s="664"/>
      <c r="Y34" s="665"/>
      <c r="Z34" s="723">
        <v>1.6</v>
      </c>
      <c r="AA34" s="723"/>
      <c r="AB34" s="723"/>
      <c r="AC34" s="723"/>
      <c r="AD34" s="724">
        <v>77</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1939586</v>
      </c>
      <c r="CS34" s="664"/>
      <c r="CT34" s="664"/>
      <c r="CU34" s="664"/>
      <c r="CV34" s="664"/>
      <c r="CW34" s="664"/>
      <c r="CX34" s="664"/>
      <c r="CY34" s="665"/>
      <c r="CZ34" s="666">
        <v>13.9</v>
      </c>
      <c r="DA34" s="695"/>
      <c r="DB34" s="695"/>
      <c r="DC34" s="696"/>
      <c r="DD34" s="669">
        <v>1291888</v>
      </c>
      <c r="DE34" s="664"/>
      <c r="DF34" s="664"/>
      <c r="DG34" s="664"/>
      <c r="DH34" s="664"/>
      <c r="DI34" s="664"/>
      <c r="DJ34" s="664"/>
      <c r="DK34" s="665"/>
      <c r="DL34" s="669">
        <v>836848</v>
      </c>
      <c r="DM34" s="664"/>
      <c r="DN34" s="664"/>
      <c r="DO34" s="664"/>
      <c r="DP34" s="664"/>
      <c r="DQ34" s="664"/>
      <c r="DR34" s="664"/>
      <c r="DS34" s="664"/>
      <c r="DT34" s="664"/>
      <c r="DU34" s="664"/>
      <c r="DV34" s="665"/>
      <c r="DW34" s="666">
        <v>13.5</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1108174</v>
      </c>
      <c r="S35" s="664"/>
      <c r="T35" s="664"/>
      <c r="U35" s="664"/>
      <c r="V35" s="664"/>
      <c r="W35" s="664"/>
      <c r="X35" s="664"/>
      <c r="Y35" s="665"/>
      <c r="Z35" s="723">
        <v>7.6</v>
      </c>
      <c r="AA35" s="723"/>
      <c r="AB35" s="723"/>
      <c r="AC35" s="723"/>
      <c r="AD35" s="724" t="s">
        <v>247</v>
      </c>
      <c r="AE35" s="724"/>
      <c r="AF35" s="724"/>
      <c r="AG35" s="724"/>
      <c r="AH35" s="724"/>
      <c r="AI35" s="724"/>
      <c r="AJ35" s="724"/>
      <c r="AK35" s="724"/>
      <c r="AL35" s="666" t="s">
        <v>130</v>
      </c>
      <c r="AM35" s="667"/>
      <c r="AN35" s="667"/>
      <c r="AO35" s="725"/>
      <c r="AP35" s="234"/>
      <c r="AQ35" s="729" t="s">
        <v>329</v>
      </c>
      <c r="AR35" s="730"/>
      <c r="AS35" s="730"/>
      <c r="AT35" s="730"/>
      <c r="AU35" s="730"/>
      <c r="AV35" s="730"/>
      <c r="AW35" s="730"/>
      <c r="AX35" s="730"/>
      <c r="AY35" s="731"/>
      <c r="AZ35" s="726">
        <v>1521917</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42786</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159578</v>
      </c>
      <c r="CS35" s="662"/>
      <c r="CT35" s="662"/>
      <c r="CU35" s="662"/>
      <c r="CV35" s="662"/>
      <c r="CW35" s="662"/>
      <c r="CX35" s="662"/>
      <c r="CY35" s="663"/>
      <c r="CZ35" s="666">
        <v>1.1000000000000001</v>
      </c>
      <c r="DA35" s="695"/>
      <c r="DB35" s="695"/>
      <c r="DC35" s="696"/>
      <c r="DD35" s="669">
        <v>98273</v>
      </c>
      <c r="DE35" s="662"/>
      <c r="DF35" s="662"/>
      <c r="DG35" s="662"/>
      <c r="DH35" s="662"/>
      <c r="DI35" s="662"/>
      <c r="DJ35" s="662"/>
      <c r="DK35" s="663"/>
      <c r="DL35" s="669">
        <v>98273</v>
      </c>
      <c r="DM35" s="662"/>
      <c r="DN35" s="662"/>
      <c r="DO35" s="662"/>
      <c r="DP35" s="662"/>
      <c r="DQ35" s="662"/>
      <c r="DR35" s="662"/>
      <c r="DS35" s="662"/>
      <c r="DT35" s="662"/>
      <c r="DU35" s="662"/>
      <c r="DV35" s="663"/>
      <c r="DW35" s="666">
        <v>1.6</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247</v>
      </c>
      <c r="AA36" s="723"/>
      <c r="AB36" s="723"/>
      <c r="AC36" s="723"/>
      <c r="AD36" s="724" t="s">
        <v>130</v>
      </c>
      <c r="AE36" s="724"/>
      <c r="AF36" s="724"/>
      <c r="AG36" s="724"/>
      <c r="AH36" s="724"/>
      <c r="AI36" s="724"/>
      <c r="AJ36" s="724"/>
      <c r="AK36" s="724"/>
      <c r="AL36" s="666" t="s">
        <v>247</v>
      </c>
      <c r="AM36" s="667"/>
      <c r="AN36" s="667"/>
      <c r="AO36" s="725"/>
      <c r="AQ36" s="698" t="s">
        <v>333</v>
      </c>
      <c r="AR36" s="699"/>
      <c r="AS36" s="699"/>
      <c r="AT36" s="699"/>
      <c r="AU36" s="699"/>
      <c r="AV36" s="699"/>
      <c r="AW36" s="699"/>
      <c r="AX36" s="699"/>
      <c r="AY36" s="700"/>
      <c r="AZ36" s="661">
        <v>249973</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6159</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1431304</v>
      </c>
      <c r="CS36" s="664"/>
      <c r="CT36" s="664"/>
      <c r="CU36" s="664"/>
      <c r="CV36" s="664"/>
      <c r="CW36" s="664"/>
      <c r="CX36" s="664"/>
      <c r="CY36" s="665"/>
      <c r="CZ36" s="666">
        <v>10.3</v>
      </c>
      <c r="DA36" s="695"/>
      <c r="DB36" s="695"/>
      <c r="DC36" s="696"/>
      <c r="DD36" s="669">
        <v>1034222</v>
      </c>
      <c r="DE36" s="664"/>
      <c r="DF36" s="664"/>
      <c r="DG36" s="664"/>
      <c r="DH36" s="664"/>
      <c r="DI36" s="664"/>
      <c r="DJ36" s="664"/>
      <c r="DK36" s="665"/>
      <c r="DL36" s="669">
        <v>639248</v>
      </c>
      <c r="DM36" s="664"/>
      <c r="DN36" s="664"/>
      <c r="DO36" s="664"/>
      <c r="DP36" s="664"/>
      <c r="DQ36" s="664"/>
      <c r="DR36" s="664"/>
      <c r="DS36" s="664"/>
      <c r="DT36" s="664"/>
      <c r="DU36" s="664"/>
      <c r="DV36" s="665"/>
      <c r="DW36" s="666">
        <v>10.3</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v>285774</v>
      </c>
      <c r="S37" s="664"/>
      <c r="T37" s="664"/>
      <c r="U37" s="664"/>
      <c r="V37" s="664"/>
      <c r="W37" s="664"/>
      <c r="X37" s="664"/>
      <c r="Y37" s="665"/>
      <c r="Z37" s="723">
        <v>2</v>
      </c>
      <c r="AA37" s="723"/>
      <c r="AB37" s="723"/>
      <c r="AC37" s="723"/>
      <c r="AD37" s="724" t="s">
        <v>130</v>
      </c>
      <c r="AE37" s="724"/>
      <c r="AF37" s="724"/>
      <c r="AG37" s="724"/>
      <c r="AH37" s="724"/>
      <c r="AI37" s="724"/>
      <c r="AJ37" s="724"/>
      <c r="AK37" s="724"/>
      <c r="AL37" s="666" t="s">
        <v>247</v>
      </c>
      <c r="AM37" s="667"/>
      <c r="AN37" s="667"/>
      <c r="AO37" s="725"/>
      <c r="AQ37" s="698" t="s">
        <v>337</v>
      </c>
      <c r="AR37" s="699"/>
      <c r="AS37" s="699"/>
      <c r="AT37" s="699"/>
      <c r="AU37" s="699"/>
      <c r="AV37" s="699"/>
      <c r="AW37" s="699"/>
      <c r="AX37" s="699"/>
      <c r="AY37" s="700"/>
      <c r="AZ37" s="661">
        <v>13323</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3445</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304858</v>
      </c>
      <c r="CS37" s="662"/>
      <c r="CT37" s="662"/>
      <c r="CU37" s="662"/>
      <c r="CV37" s="662"/>
      <c r="CW37" s="662"/>
      <c r="CX37" s="662"/>
      <c r="CY37" s="663"/>
      <c r="CZ37" s="666">
        <v>2.2000000000000002</v>
      </c>
      <c r="DA37" s="695"/>
      <c r="DB37" s="695"/>
      <c r="DC37" s="696"/>
      <c r="DD37" s="669">
        <v>304761</v>
      </c>
      <c r="DE37" s="662"/>
      <c r="DF37" s="662"/>
      <c r="DG37" s="662"/>
      <c r="DH37" s="662"/>
      <c r="DI37" s="662"/>
      <c r="DJ37" s="662"/>
      <c r="DK37" s="663"/>
      <c r="DL37" s="669">
        <v>257535</v>
      </c>
      <c r="DM37" s="662"/>
      <c r="DN37" s="662"/>
      <c r="DO37" s="662"/>
      <c r="DP37" s="662"/>
      <c r="DQ37" s="662"/>
      <c r="DR37" s="662"/>
      <c r="DS37" s="662"/>
      <c r="DT37" s="662"/>
      <c r="DU37" s="662"/>
      <c r="DV37" s="663"/>
      <c r="DW37" s="666">
        <v>4.2</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14528847</v>
      </c>
      <c r="S38" s="713"/>
      <c r="T38" s="713"/>
      <c r="U38" s="713"/>
      <c r="V38" s="713"/>
      <c r="W38" s="713"/>
      <c r="X38" s="713"/>
      <c r="Y38" s="718"/>
      <c r="Z38" s="719">
        <v>100</v>
      </c>
      <c r="AA38" s="719"/>
      <c r="AB38" s="719"/>
      <c r="AC38" s="719"/>
      <c r="AD38" s="720">
        <v>5916646</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200</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5479</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1258621</v>
      </c>
      <c r="CS38" s="664"/>
      <c r="CT38" s="664"/>
      <c r="CU38" s="664"/>
      <c r="CV38" s="664"/>
      <c r="CW38" s="664"/>
      <c r="CX38" s="664"/>
      <c r="CY38" s="665"/>
      <c r="CZ38" s="666">
        <v>9</v>
      </c>
      <c r="DA38" s="695"/>
      <c r="DB38" s="695"/>
      <c r="DC38" s="696"/>
      <c r="DD38" s="669">
        <v>1038756</v>
      </c>
      <c r="DE38" s="664"/>
      <c r="DF38" s="664"/>
      <c r="DG38" s="664"/>
      <c r="DH38" s="664"/>
      <c r="DI38" s="664"/>
      <c r="DJ38" s="664"/>
      <c r="DK38" s="665"/>
      <c r="DL38" s="669">
        <v>977705</v>
      </c>
      <c r="DM38" s="664"/>
      <c r="DN38" s="664"/>
      <c r="DO38" s="664"/>
      <c r="DP38" s="664"/>
      <c r="DQ38" s="664"/>
      <c r="DR38" s="664"/>
      <c r="DS38" s="664"/>
      <c r="DT38" s="664"/>
      <c r="DU38" s="664"/>
      <c r="DV38" s="665"/>
      <c r="DW38" s="666">
        <v>15.8</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t="s">
        <v>247</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98</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859000</v>
      </c>
      <c r="CS39" s="662"/>
      <c r="CT39" s="662"/>
      <c r="CU39" s="662"/>
      <c r="CV39" s="662"/>
      <c r="CW39" s="662"/>
      <c r="CX39" s="662"/>
      <c r="CY39" s="663"/>
      <c r="CZ39" s="666">
        <v>6.2</v>
      </c>
      <c r="DA39" s="695"/>
      <c r="DB39" s="695"/>
      <c r="DC39" s="696"/>
      <c r="DD39" s="669">
        <v>853377</v>
      </c>
      <c r="DE39" s="662"/>
      <c r="DF39" s="662"/>
      <c r="DG39" s="662"/>
      <c r="DH39" s="662"/>
      <c r="DI39" s="662"/>
      <c r="DJ39" s="662"/>
      <c r="DK39" s="663"/>
      <c r="DL39" s="669" t="s">
        <v>247</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296550</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247</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172349</v>
      </c>
      <c r="CS40" s="664"/>
      <c r="CT40" s="664"/>
      <c r="CU40" s="664"/>
      <c r="CV40" s="664"/>
      <c r="CW40" s="664"/>
      <c r="CX40" s="664"/>
      <c r="CY40" s="665"/>
      <c r="CZ40" s="666">
        <v>1.2</v>
      </c>
      <c r="DA40" s="695"/>
      <c r="DB40" s="695"/>
      <c r="DC40" s="696"/>
      <c r="DD40" s="669">
        <v>37097</v>
      </c>
      <c r="DE40" s="664"/>
      <c r="DF40" s="664"/>
      <c r="DG40" s="664"/>
      <c r="DH40" s="664"/>
      <c r="DI40" s="664"/>
      <c r="DJ40" s="664"/>
      <c r="DK40" s="665"/>
      <c r="DL40" s="669">
        <v>10468</v>
      </c>
      <c r="DM40" s="664"/>
      <c r="DN40" s="664"/>
      <c r="DO40" s="664"/>
      <c r="DP40" s="664"/>
      <c r="DQ40" s="664"/>
      <c r="DR40" s="664"/>
      <c r="DS40" s="664"/>
      <c r="DT40" s="664"/>
      <c r="DU40" s="664"/>
      <c r="DV40" s="665"/>
      <c r="DW40" s="666">
        <v>0.2</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961871</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393</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3006321</v>
      </c>
      <c r="CS42" s="664"/>
      <c r="CT42" s="664"/>
      <c r="CU42" s="664"/>
      <c r="CV42" s="664"/>
      <c r="CW42" s="664"/>
      <c r="CX42" s="664"/>
      <c r="CY42" s="665"/>
      <c r="CZ42" s="666">
        <v>21.6</v>
      </c>
      <c r="DA42" s="667"/>
      <c r="DB42" s="667"/>
      <c r="DC42" s="668"/>
      <c r="DD42" s="669">
        <v>692149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51035</v>
      </c>
      <c r="CS43" s="662"/>
      <c r="CT43" s="662"/>
      <c r="CU43" s="662"/>
      <c r="CV43" s="662"/>
      <c r="CW43" s="662"/>
      <c r="CX43" s="662"/>
      <c r="CY43" s="663"/>
      <c r="CZ43" s="666">
        <v>0.4</v>
      </c>
      <c r="DA43" s="695"/>
      <c r="DB43" s="695"/>
      <c r="DC43" s="696"/>
      <c r="DD43" s="669">
        <v>43729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2917406</v>
      </c>
      <c r="CS44" s="664"/>
      <c r="CT44" s="664"/>
      <c r="CU44" s="664"/>
      <c r="CV44" s="664"/>
      <c r="CW44" s="664"/>
      <c r="CX44" s="664"/>
      <c r="CY44" s="665"/>
      <c r="CZ44" s="666">
        <v>20.9</v>
      </c>
      <c r="DA44" s="667"/>
      <c r="DB44" s="667"/>
      <c r="DC44" s="668"/>
      <c r="DD44" s="669">
        <v>667962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1773311</v>
      </c>
      <c r="CS45" s="662"/>
      <c r="CT45" s="662"/>
      <c r="CU45" s="662"/>
      <c r="CV45" s="662"/>
      <c r="CW45" s="662"/>
      <c r="CX45" s="662"/>
      <c r="CY45" s="663"/>
      <c r="CZ45" s="666">
        <v>12.7</v>
      </c>
      <c r="DA45" s="695"/>
      <c r="DB45" s="695"/>
      <c r="DC45" s="696"/>
      <c r="DD45" s="669">
        <v>114629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1037148</v>
      </c>
      <c r="CS46" s="664"/>
      <c r="CT46" s="664"/>
      <c r="CU46" s="664"/>
      <c r="CV46" s="664"/>
      <c r="CW46" s="664"/>
      <c r="CX46" s="664"/>
      <c r="CY46" s="665"/>
      <c r="CZ46" s="666">
        <v>7.4</v>
      </c>
      <c r="DA46" s="667"/>
      <c r="DB46" s="667"/>
      <c r="DC46" s="668"/>
      <c r="DD46" s="669">
        <v>449486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v>88915</v>
      </c>
      <c r="CS47" s="662"/>
      <c r="CT47" s="662"/>
      <c r="CU47" s="662"/>
      <c r="CV47" s="662"/>
      <c r="CW47" s="662"/>
      <c r="CX47" s="662"/>
      <c r="CY47" s="663"/>
      <c r="CZ47" s="666">
        <v>0.6</v>
      </c>
      <c r="DA47" s="695"/>
      <c r="DB47" s="695"/>
      <c r="DC47" s="696"/>
      <c r="DD47" s="669">
        <v>24187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247</v>
      </c>
      <c r="CS48" s="664"/>
      <c r="CT48" s="664"/>
      <c r="CU48" s="664"/>
      <c r="CV48" s="664"/>
      <c r="CW48" s="664"/>
      <c r="CX48" s="664"/>
      <c r="CY48" s="665"/>
      <c r="CZ48" s="666" t="s">
        <v>130</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13927738</v>
      </c>
      <c r="CS49" s="677"/>
      <c r="CT49" s="677"/>
      <c r="CU49" s="677"/>
      <c r="CV49" s="677"/>
      <c r="CW49" s="677"/>
      <c r="CX49" s="677"/>
      <c r="CY49" s="678"/>
      <c r="CZ49" s="679">
        <v>100</v>
      </c>
      <c r="DA49" s="680"/>
      <c r="DB49" s="680"/>
      <c r="DC49" s="681"/>
      <c r="DD49" s="682">
        <v>8325999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WgNZjkAGsxp9/fzbBnw/OKUEb5mdDNm12j4VJJgAcYaauYkFdIjzrIFzhuAwfUr4tqC+QOU4bhf+mXB59KPkIA==" saltValue="RFL0BhqTaAY1d52Et2nQ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14533</v>
      </c>
      <c r="R7" s="1194"/>
      <c r="S7" s="1194"/>
      <c r="T7" s="1194"/>
      <c r="U7" s="1194"/>
      <c r="V7" s="1194">
        <v>13932</v>
      </c>
      <c r="W7" s="1194"/>
      <c r="X7" s="1194"/>
      <c r="Y7" s="1194"/>
      <c r="Z7" s="1194"/>
      <c r="AA7" s="1194">
        <v>601</v>
      </c>
      <c r="AB7" s="1194"/>
      <c r="AC7" s="1194"/>
      <c r="AD7" s="1194"/>
      <c r="AE7" s="1195"/>
      <c r="AF7" s="1196">
        <v>563</v>
      </c>
      <c r="AG7" s="1197"/>
      <c r="AH7" s="1197"/>
      <c r="AI7" s="1197"/>
      <c r="AJ7" s="1198"/>
      <c r="AK7" s="1180">
        <v>1098</v>
      </c>
      <c r="AL7" s="1181"/>
      <c r="AM7" s="1181"/>
      <c r="AN7" s="1181"/>
      <c r="AO7" s="1181"/>
      <c r="AP7" s="1181">
        <v>8875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14533</v>
      </c>
      <c r="R23" s="1158"/>
      <c r="S23" s="1158"/>
      <c r="T23" s="1158"/>
      <c r="U23" s="1158"/>
      <c r="V23" s="1158">
        <v>13932</v>
      </c>
      <c r="W23" s="1158"/>
      <c r="X23" s="1158"/>
      <c r="Y23" s="1158"/>
      <c r="Z23" s="1158"/>
      <c r="AA23" s="1158">
        <v>601</v>
      </c>
      <c r="AB23" s="1158"/>
      <c r="AC23" s="1158"/>
      <c r="AD23" s="1158"/>
      <c r="AE23" s="1159"/>
      <c r="AF23" s="1160">
        <v>563</v>
      </c>
      <c r="AG23" s="1158"/>
      <c r="AH23" s="1158"/>
      <c r="AI23" s="1158"/>
      <c r="AJ23" s="1161"/>
      <c r="AK23" s="1162"/>
      <c r="AL23" s="1163"/>
      <c r="AM23" s="1163"/>
      <c r="AN23" s="1163"/>
      <c r="AO23" s="1163"/>
      <c r="AP23" s="1158">
        <v>8875</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3322</v>
      </c>
      <c r="R28" s="1143"/>
      <c r="S28" s="1143"/>
      <c r="T28" s="1143"/>
      <c r="U28" s="1143"/>
      <c r="V28" s="1143">
        <v>3280</v>
      </c>
      <c r="W28" s="1143"/>
      <c r="X28" s="1143"/>
      <c r="Y28" s="1143"/>
      <c r="Z28" s="1143"/>
      <c r="AA28" s="1143">
        <v>43</v>
      </c>
      <c r="AB28" s="1143"/>
      <c r="AC28" s="1143"/>
      <c r="AD28" s="1143"/>
      <c r="AE28" s="1144"/>
      <c r="AF28" s="1145">
        <v>43</v>
      </c>
      <c r="AG28" s="1143"/>
      <c r="AH28" s="1143"/>
      <c r="AI28" s="1143"/>
      <c r="AJ28" s="1146"/>
      <c r="AK28" s="1147">
        <v>297</v>
      </c>
      <c r="AL28" s="1135"/>
      <c r="AM28" s="1135"/>
      <c r="AN28" s="1135"/>
      <c r="AO28" s="1135"/>
      <c r="AP28" s="1135" t="s">
        <v>589</v>
      </c>
      <c r="AQ28" s="1135"/>
      <c r="AR28" s="1135"/>
      <c r="AS28" s="1135"/>
      <c r="AT28" s="1135"/>
      <c r="AU28" s="1135" t="s">
        <v>589</v>
      </c>
      <c r="AV28" s="1135"/>
      <c r="AW28" s="1135"/>
      <c r="AX28" s="1135"/>
      <c r="AY28" s="1135"/>
      <c r="AZ28" s="1136" t="s">
        <v>590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3346</v>
      </c>
      <c r="R29" s="1133"/>
      <c r="S29" s="1133"/>
      <c r="T29" s="1133"/>
      <c r="U29" s="1133"/>
      <c r="V29" s="1133">
        <v>3214</v>
      </c>
      <c r="W29" s="1133"/>
      <c r="X29" s="1133"/>
      <c r="Y29" s="1133"/>
      <c r="Z29" s="1133"/>
      <c r="AA29" s="1133">
        <v>132</v>
      </c>
      <c r="AB29" s="1133"/>
      <c r="AC29" s="1133"/>
      <c r="AD29" s="1133"/>
      <c r="AE29" s="1134"/>
      <c r="AF29" s="1108">
        <v>132</v>
      </c>
      <c r="AG29" s="1109"/>
      <c r="AH29" s="1109"/>
      <c r="AI29" s="1109"/>
      <c r="AJ29" s="1110"/>
      <c r="AK29" s="1069">
        <v>526</v>
      </c>
      <c r="AL29" s="1060"/>
      <c r="AM29" s="1060"/>
      <c r="AN29" s="1060"/>
      <c r="AO29" s="1060"/>
      <c r="AP29" s="1060" t="s">
        <v>589</v>
      </c>
      <c r="AQ29" s="1060"/>
      <c r="AR29" s="1060"/>
      <c r="AS29" s="1060"/>
      <c r="AT29" s="1060"/>
      <c r="AU29" s="1060" t="s">
        <v>589</v>
      </c>
      <c r="AV29" s="1060"/>
      <c r="AW29" s="1060"/>
      <c r="AX29" s="1060"/>
      <c r="AY29" s="1060"/>
      <c r="AZ29" s="1131" t="s">
        <v>589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17</v>
      </c>
      <c r="R30" s="1133"/>
      <c r="S30" s="1133"/>
      <c r="T30" s="1133"/>
      <c r="U30" s="1133"/>
      <c r="V30" s="1133">
        <v>16</v>
      </c>
      <c r="W30" s="1133"/>
      <c r="X30" s="1133"/>
      <c r="Y30" s="1133"/>
      <c r="Z30" s="1133"/>
      <c r="AA30" s="1133">
        <v>1</v>
      </c>
      <c r="AB30" s="1133"/>
      <c r="AC30" s="1133"/>
      <c r="AD30" s="1133"/>
      <c r="AE30" s="1134"/>
      <c r="AF30" s="1108">
        <v>1</v>
      </c>
      <c r="AG30" s="1109"/>
      <c r="AH30" s="1109"/>
      <c r="AI30" s="1109"/>
      <c r="AJ30" s="1110"/>
      <c r="AK30" s="1069">
        <v>9</v>
      </c>
      <c r="AL30" s="1060"/>
      <c r="AM30" s="1060"/>
      <c r="AN30" s="1060"/>
      <c r="AO30" s="1060"/>
      <c r="AP30" s="1060" t="s">
        <v>589</v>
      </c>
      <c r="AQ30" s="1060"/>
      <c r="AR30" s="1060"/>
      <c r="AS30" s="1060"/>
      <c r="AT30" s="1060"/>
      <c r="AU30" s="1060" t="s">
        <v>589</v>
      </c>
      <c r="AV30" s="1060"/>
      <c r="AW30" s="1060"/>
      <c r="AX30" s="1060"/>
      <c r="AY30" s="1060"/>
      <c r="AZ30" s="1131" t="s">
        <v>589</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664</v>
      </c>
      <c r="R31" s="1133"/>
      <c r="S31" s="1133"/>
      <c r="T31" s="1133"/>
      <c r="U31" s="1133"/>
      <c r="V31" s="1133">
        <v>663</v>
      </c>
      <c r="W31" s="1133"/>
      <c r="X31" s="1133"/>
      <c r="Y31" s="1133"/>
      <c r="Z31" s="1133"/>
      <c r="AA31" s="1133">
        <v>1</v>
      </c>
      <c r="AB31" s="1133"/>
      <c r="AC31" s="1133"/>
      <c r="AD31" s="1133"/>
      <c r="AE31" s="1134"/>
      <c r="AF31" s="1108">
        <v>1</v>
      </c>
      <c r="AG31" s="1109"/>
      <c r="AH31" s="1109"/>
      <c r="AI31" s="1109"/>
      <c r="AJ31" s="1110"/>
      <c r="AK31" s="1069">
        <v>465</v>
      </c>
      <c r="AL31" s="1060"/>
      <c r="AM31" s="1060"/>
      <c r="AN31" s="1060"/>
      <c r="AO31" s="1060"/>
      <c r="AP31" s="1060" t="s">
        <v>589</v>
      </c>
      <c r="AQ31" s="1060"/>
      <c r="AR31" s="1060"/>
      <c r="AS31" s="1060"/>
      <c r="AT31" s="1060"/>
      <c r="AU31" s="1060" t="s">
        <v>589</v>
      </c>
      <c r="AV31" s="1060"/>
      <c r="AW31" s="1060"/>
      <c r="AX31" s="1060"/>
      <c r="AY31" s="1060"/>
      <c r="AZ31" s="1131" t="s">
        <v>591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331</v>
      </c>
      <c r="R32" s="1133"/>
      <c r="S32" s="1133"/>
      <c r="T32" s="1133"/>
      <c r="U32" s="1133"/>
      <c r="V32" s="1133">
        <v>360</v>
      </c>
      <c r="W32" s="1133"/>
      <c r="X32" s="1133"/>
      <c r="Y32" s="1133"/>
      <c r="Z32" s="1133"/>
      <c r="AA32" s="1133">
        <v>-29</v>
      </c>
      <c r="AB32" s="1133"/>
      <c r="AC32" s="1133"/>
      <c r="AD32" s="1133"/>
      <c r="AE32" s="1134"/>
      <c r="AF32" s="1108">
        <v>493</v>
      </c>
      <c r="AG32" s="1109"/>
      <c r="AH32" s="1109"/>
      <c r="AI32" s="1109"/>
      <c r="AJ32" s="1110"/>
      <c r="AK32" s="1069">
        <v>13</v>
      </c>
      <c r="AL32" s="1060"/>
      <c r="AM32" s="1060"/>
      <c r="AN32" s="1060"/>
      <c r="AO32" s="1060"/>
      <c r="AP32" s="1060">
        <v>1924</v>
      </c>
      <c r="AQ32" s="1060"/>
      <c r="AR32" s="1060"/>
      <c r="AS32" s="1060"/>
      <c r="AT32" s="1060"/>
      <c r="AU32" s="1060">
        <v>199</v>
      </c>
      <c r="AV32" s="1060"/>
      <c r="AW32" s="1060"/>
      <c r="AX32" s="1060"/>
      <c r="AY32" s="1060"/>
      <c r="AZ32" s="1131" t="s">
        <v>589</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789</v>
      </c>
      <c r="R33" s="1133"/>
      <c r="S33" s="1133"/>
      <c r="T33" s="1133"/>
      <c r="U33" s="1133"/>
      <c r="V33" s="1133">
        <v>855</v>
      </c>
      <c r="W33" s="1133"/>
      <c r="X33" s="1133"/>
      <c r="Y33" s="1133"/>
      <c r="Z33" s="1133"/>
      <c r="AA33" s="1133">
        <v>-66</v>
      </c>
      <c r="AB33" s="1133"/>
      <c r="AC33" s="1133"/>
      <c r="AD33" s="1133"/>
      <c r="AE33" s="1134"/>
      <c r="AF33" s="1108">
        <v>306</v>
      </c>
      <c r="AG33" s="1109"/>
      <c r="AH33" s="1109"/>
      <c r="AI33" s="1109"/>
      <c r="AJ33" s="1110"/>
      <c r="AK33" s="1069">
        <v>250</v>
      </c>
      <c r="AL33" s="1060"/>
      <c r="AM33" s="1060"/>
      <c r="AN33" s="1060"/>
      <c r="AO33" s="1060"/>
      <c r="AP33" s="1060">
        <v>15</v>
      </c>
      <c r="AQ33" s="1060"/>
      <c r="AR33" s="1060"/>
      <c r="AS33" s="1060"/>
      <c r="AT33" s="1060"/>
      <c r="AU33" s="1060">
        <v>12</v>
      </c>
      <c r="AV33" s="1060"/>
      <c r="AW33" s="1060"/>
      <c r="AX33" s="1060"/>
      <c r="AY33" s="1060"/>
      <c r="AZ33" s="1131" t="s">
        <v>589</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73</v>
      </c>
      <c r="R34" s="1133"/>
      <c r="S34" s="1133"/>
      <c r="T34" s="1133"/>
      <c r="U34" s="1133"/>
      <c r="V34" s="1133">
        <v>73</v>
      </c>
      <c r="W34" s="1133"/>
      <c r="X34" s="1133"/>
      <c r="Y34" s="1133"/>
      <c r="Z34" s="1133"/>
      <c r="AA34" s="1133" t="s">
        <v>589</v>
      </c>
      <c r="AB34" s="1133"/>
      <c r="AC34" s="1133"/>
      <c r="AD34" s="1133"/>
      <c r="AE34" s="1134"/>
      <c r="AF34" s="1108" t="s">
        <v>130</v>
      </c>
      <c r="AG34" s="1109"/>
      <c r="AH34" s="1109"/>
      <c r="AI34" s="1109"/>
      <c r="AJ34" s="1110"/>
      <c r="AK34" s="1069" t="s">
        <v>589</v>
      </c>
      <c r="AL34" s="1060"/>
      <c r="AM34" s="1060"/>
      <c r="AN34" s="1060"/>
      <c r="AO34" s="1060"/>
      <c r="AP34" s="1060">
        <v>73</v>
      </c>
      <c r="AQ34" s="1060"/>
      <c r="AR34" s="1060"/>
      <c r="AS34" s="1060"/>
      <c r="AT34" s="1060"/>
      <c r="AU34" s="1060">
        <v>73</v>
      </c>
      <c r="AV34" s="1060"/>
      <c r="AW34" s="1060"/>
      <c r="AX34" s="1060"/>
      <c r="AY34" s="1060"/>
      <c r="AZ34" s="1131" t="s">
        <v>589</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975</v>
      </c>
      <c r="AG63" s="1048"/>
      <c r="AH63" s="1048"/>
      <c r="AI63" s="1048"/>
      <c r="AJ63" s="1119"/>
      <c r="AK63" s="1120"/>
      <c r="AL63" s="1052"/>
      <c r="AM63" s="1052"/>
      <c r="AN63" s="1052"/>
      <c r="AO63" s="1052"/>
      <c r="AP63" s="1048">
        <v>2012</v>
      </c>
      <c r="AQ63" s="1048"/>
      <c r="AR63" s="1048"/>
      <c r="AS63" s="1048"/>
      <c r="AT63" s="1048"/>
      <c r="AU63" s="1048">
        <v>283</v>
      </c>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394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398</v>
      </c>
      <c r="AL66" s="1085"/>
      <c r="AM66" s="1085"/>
      <c r="AN66" s="1085"/>
      <c r="AO66" s="1086"/>
      <c r="AP66" s="1090" t="s">
        <v>418</v>
      </c>
      <c r="AQ66" s="1091"/>
      <c r="AR66" s="1091"/>
      <c r="AS66" s="1091"/>
      <c r="AT66" s="1092"/>
      <c r="AU66" s="1090" t="s">
        <v>419</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597</v>
      </c>
      <c r="C68" s="1075"/>
      <c r="D68" s="1075"/>
      <c r="E68" s="1075"/>
      <c r="F68" s="1075"/>
      <c r="G68" s="1075"/>
      <c r="H68" s="1075"/>
      <c r="I68" s="1075"/>
      <c r="J68" s="1075"/>
      <c r="K68" s="1075"/>
      <c r="L68" s="1075"/>
      <c r="M68" s="1075"/>
      <c r="N68" s="1075"/>
      <c r="O68" s="1075"/>
      <c r="P68" s="1076"/>
      <c r="Q68" s="1077">
        <v>1356</v>
      </c>
      <c r="R68" s="1071"/>
      <c r="S68" s="1071"/>
      <c r="T68" s="1071"/>
      <c r="U68" s="1071"/>
      <c r="V68" s="1071">
        <v>1327</v>
      </c>
      <c r="W68" s="1071"/>
      <c r="X68" s="1071"/>
      <c r="Y68" s="1071"/>
      <c r="Z68" s="1071"/>
      <c r="AA68" s="1071">
        <v>29</v>
      </c>
      <c r="AB68" s="1071"/>
      <c r="AC68" s="1071"/>
      <c r="AD68" s="1071"/>
      <c r="AE68" s="1071"/>
      <c r="AF68" s="1071">
        <v>29</v>
      </c>
      <c r="AG68" s="1071"/>
      <c r="AH68" s="1071"/>
      <c r="AI68" s="1071"/>
      <c r="AJ68" s="1071"/>
      <c r="AK68" s="1071">
        <v>55</v>
      </c>
      <c r="AL68" s="1071"/>
      <c r="AM68" s="1071"/>
      <c r="AN68" s="1071"/>
      <c r="AO68" s="1071"/>
      <c r="AP68" s="1071">
        <v>318</v>
      </c>
      <c r="AQ68" s="1071"/>
      <c r="AR68" s="1071"/>
      <c r="AS68" s="1071"/>
      <c r="AT68" s="1071"/>
      <c r="AU68" s="1071">
        <v>83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598</v>
      </c>
      <c r="C69" s="1064"/>
      <c r="D69" s="1064"/>
      <c r="E69" s="1064"/>
      <c r="F69" s="1064"/>
      <c r="G69" s="1064"/>
      <c r="H69" s="1064"/>
      <c r="I69" s="1064"/>
      <c r="J69" s="1064"/>
      <c r="K69" s="1064"/>
      <c r="L69" s="1064"/>
      <c r="M69" s="1064"/>
      <c r="N69" s="1064"/>
      <c r="O69" s="1064"/>
      <c r="P69" s="1065"/>
      <c r="Q69" s="1066">
        <v>202</v>
      </c>
      <c r="R69" s="1060"/>
      <c r="S69" s="1060"/>
      <c r="T69" s="1060"/>
      <c r="U69" s="1060"/>
      <c r="V69" s="1060">
        <v>198</v>
      </c>
      <c r="W69" s="1060"/>
      <c r="X69" s="1060"/>
      <c r="Y69" s="1060"/>
      <c r="Z69" s="1060"/>
      <c r="AA69" s="1060">
        <v>5</v>
      </c>
      <c r="AB69" s="1060"/>
      <c r="AC69" s="1060"/>
      <c r="AD69" s="1060"/>
      <c r="AE69" s="1060"/>
      <c r="AF69" s="1060">
        <v>5</v>
      </c>
      <c r="AG69" s="1060"/>
      <c r="AH69" s="1060"/>
      <c r="AI69" s="1060"/>
      <c r="AJ69" s="1060"/>
      <c r="AK69" s="1060">
        <v>5</v>
      </c>
      <c r="AL69" s="1060"/>
      <c r="AM69" s="1060"/>
      <c r="AN69" s="1060"/>
      <c r="AO69" s="1060"/>
      <c r="AP69" s="1060" t="s">
        <v>603</v>
      </c>
      <c r="AQ69" s="1060"/>
      <c r="AR69" s="1060"/>
      <c r="AS69" s="1060"/>
      <c r="AT69" s="1060"/>
      <c r="AU69" s="1060" t="s">
        <v>603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599</v>
      </c>
      <c r="C70" s="1064"/>
      <c r="D70" s="1064"/>
      <c r="E70" s="1064"/>
      <c r="F70" s="1064"/>
      <c r="G70" s="1064"/>
      <c r="H70" s="1064"/>
      <c r="I70" s="1064"/>
      <c r="J70" s="1064"/>
      <c r="K70" s="1064"/>
      <c r="L70" s="1064"/>
      <c r="M70" s="1064"/>
      <c r="N70" s="1064"/>
      <c r="O70" s="1064"/>
      <c r="P70" s="1065"/>
      <c r="Q70" s="1066">
        <v>159644</v>
      </c>
      <c r="R70" s="1060"/>
      <c r="S70" s="1060"/>
      <c r="T70" s="1060"/>
      <c r="U70" s="1060"/>
      <c r="V70" s="1060">
        <v>154242</v>
      </c>
      <c r="W70" s="1060"/>
      <c r="X70" s="1060"/>
      <c r="Y70" s="1060"/>
      <c r="Z70" s="1060"/>
      <c r="AA70" s="1060">
        <v>5402</v>
      </c>
      <c r="AB70" s="1060"/>
      <c r="AC70" s="1060"/>
      <c r="AD70" s="1060"/>
      <c r="AE70" s="1060"/>
      <c r="AF70" s="1060">
        <v>5402</v>
      </c>
      <c r="AG70" s="1060"/>
      <c r="AH70" s="1060"/>
      <c r="AI70" s="1060"/>
      <c r="AJ70" s="1060"/>
      <c r="AK70" s="1060">
        <v>529</v>
      </c>
      <c r="AL70" s="1060"/>
      <c r="AM70" s="1060"/>
      <c r="AN70" s="1060"/>
      <c r="AO70" s="1060"/>
      <c r="AP70" s="1060" t="s">
        <v>603</v>
      </c>
      <c r="AQ70" s="1060"/>
      <c r="AR70" s="1060"/>
      <c r="AS70" s="1060"/>
      <c r="AT70" s="1060"/>
      <c r="AU70" s="1060" t="s">
        <v>603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600</v>
      </c>
      <c r="C71" s="1064"/>
      <c r="D71" s="1064"/>
      <c r="E71" s="1064"/>
      <c r="F71" s="1064"/>
      <c r="G71" s="1064"/>
      <c r="H71" s="1064"/>
      <c r="I71" s="1064"/>
      <c r="J71" s="1064"/>
      <c r="K71" s="1064"/>
      <c r="L71" s="1064"/>
      <c r="M71" s="1064"/>
      <c r="N71" s="1064"/>
      <c r="O71" s="1064"/>
      <c r="P71" s="1065"/>
      <c r="Q71" s="1066">
        <v>22</v>
      </c>
      <c r="R71" s="1060"/>
      <c r="S71" s="1060"/>
      <c r="T71" s="1060"/>
      <c r="U71" s="1060"/>
      <c r="V71" s="1060">
        <v>18</v>
      </c>
      <c r="W71" s="1060"/>
      <c r="X71" s="1060"/>
      <c r="Y71" s="1060"/>
      <c r="Z71" s="1060"/>
      <c r="AA71" s="1060">
        <v>4</v>
      </c>
      <c r="AB71" s="1060"/>
      <c r="AC71" s="1060"/>
      <c r="AD71" s="1060"/>
      <c r="AE71" s="1060"/>
      <c r="AF71" s="1060">
        <v>4</v>
      </c>
      <c r="AG71" s="1060"/>
      <c r="AH71" s="1060"/>
      <c r="AI71" s="1060"/>
      <c r="AJ71" s="1060"/>
      <c r="AK71" s="1060" t="s">
        <v>601</v>
      </c>
      <c r="AL71" s="1060"/>
      <c r="AM71" s="1060"/>
      <c r="AN71" s="1060"/>
      <c r="AO71" s="1060"/>
      <c r="AP71" s="1060" t="s">
        <v>602</v>
      </c>
      <c r="AQ71" s="1060"/>
      <c r="AR71" s="1060"/>
      <c r="AS71" s="1060"/>
      <c r="AT71" s="1060"/>
      <c r="AU71" s="1060" t="s">
        <v>603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5440</v>
      </c>
      <c r="AG88" s="1048"/>
      <c r="AH88" s="1048"/>
      <c r="AI88" s="1048"/>
      <c r="AJ88" s="1048"/>
      <c r="AK88" s="1052"/>
      <c r="AL88" s="1052"/>
      <c r="AM88" s="1052"/>
      <c r="AN88" s="1052"/>
      <c r="AO88" s="1052"/>
      <c r="AP88" s="1048">
        <v>318</v>
      </c>
      <c r="AQ88" s="1048"/>
      <c r="AR88" s="1048"/>
      <c r="AS88" s="1048"/>
      <c r="AT88" s="1048"/>
      <c r="AU88" s="1048">
        <v>83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308</v>
      </c>
      <c r="AG109" s="983"/>
      <c r="AH109" s="983"/>
      <c r="AI109" s="983"/>
      <c r="AJ109" s="984"/>
      <c r="AK109" s="985" t="s">
        <v>307</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308</v>
      </c>
      <c r="BW109" s="983"/>
      <c r="BX109" s="983"/>
      <c r="BY109" s="983"/>
      <c r="BZ109" s="984"/>
      <c r="CA109" s="985" t="s">
        <v>307</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308</v>
      </c>
      <c r="DM109" s="983"/>
      <c r="DN109" s="983"/>
      <c r="DO109" s="983"/>
      <c r="DP109" s="984"/>
      <c r="DQ109" s="985" t="s">
        <v>307</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741477</v>
      </c>
      <c r="AB110" s="976"/>
      <c r="AC110" s="976"/>
      <c r="AD110" s="976"/>
      <c r="AE110" s="977"/>
      <c r="AF110" s="978">
        <v>731331</v>
      </c>
      <c r="AG110" s="976"/>
      <c r="AH110" s="976"/>
      <c r="AI110" s="976"/>
      <c r="AJ110" s="977"/>
      <c r="AK110" s="978">
        <v>693202</v>
      </c>
      <c r="AL110" s="976"/>
      <c r="AM110" s="976"/>
      <c r="AN110" s="976"/>
      <c r="AO110" s="977"/>
      <c r="AP110" s="979">
        <v>12.5</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7953848</v>
      </c>
      <c r="BR110" s="923"/>
      <c r="BS110" s="923"/>
      <c r="BT110" s="923"/>
      <c r="BU110" s="923"/>
      <c r="BV110" s="923">
        <v>8415215</v>
      </c>
      <c r="BW110" s="923"/>
      <c r="BX110" s="923"/>
      <c r="BY110" s="923"/>
      <c r="BZ110" s="923"/>
      <c r="CA110" s="923">
        <v>8874587</v>
      </c>
      <c r="CB110" s="923"/>
      <c r="CC110" s="923"/>
      <c r="CD110" s="923"/>
      <c r="CE110" s="923"/>
      <c r="CF110" s="947">
        <v>160.30000000000001</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437</v>
      </c>
      <c r="DM110" s="923"/>
      <c r="DN110" s="923"/>
      <c r="DO110" s="923"/>
      <c r="DP110" s="923"/>
      <c r="DQ110" s="923" t="s">
        <v>436</v>
      </c>
      <c r="DR110" s="923"/>
      <c r="DS110" s="923"/>
      <c r="DT110" s="923"/>
      <c r="DU110" s="923"/>
      <c r="DV110" s="924" t="s">
        <v>130</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130</v>
      </c>
      <c r="AG111" s="1004"/>
      <c r="AH111" s="1004"/>
      <c r="AI111" s="1004"/>
      <c r="AJ111" s="1005"/>
      <c r="AK111" s="1006" t="s">
        <v>130</v>
      </c>
      <c r="AL111" s="1004"/>
      <c r="AM111" s="1004"/>
      <c r="AN111" s="1004"/>
      <c r="AO111" s="1005"/>
      <c r="AP111" s="1007" t="s">
        <v>437</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4496</v>
      </c>
      <c r="BR111" s="895"/>
      <c r="BS111" s="895"/>
      <c r="BT111" s="895"/>
      <c r="BU111" s="895"/>
      <c r="BV111" s="895">
        <v>390241</v>
      </c>
      <c r="BW111" s="895"/>
      <c r="BX111" s="895"/>
      <c r="BY111" s="895"/>
      <c r="BZ111" s="895"/>
      <c r="CA111" s="895">
        <v>17000</v>
      </c>
      <c r="CB111" s="895"/>
      <c r="CC111" s="895"/>
      <c r="CD111" s="895"/>
      <c r="CE111" s="895"/>
      <c r="CF111" s="956">
        <v>0.3</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130</v>
      </c>
      <c r="DH111" s="895"/>
      <c r="DI111" s="895"/>
      <c r="DJ111" s="895"/>
      <c r="DK111" s="895"/>
      <c r="DL111" s="895" t="s">
        <v>130</v>
      </c>
      <c r="DM111" s="895"/>
      <c r="DN111" s="895"/>
      <c r="DO111" s="895"/>
      <c r="DP111" s="895"/>
      <c r="DQ111" s="895" t="s">
        <v>130</v>
      </c>
      <c r="DR111" s="895"/>
      <c r="DS111" s="895"/>
      <c r="DT111" s="895"/>
      <c r="DU111" s="895"/>
      <c r="DV111" s="872" t="s">
        <v>130</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437</v>
      </c>
      <c r="AG112" s="858"/>
      <c r="AH112" s="858"/>
      <c r="AI112" s="858"/>
      <c r="AJ112" s="859"/>
      <c r="AK112" s="860" t="s">
        <v>130</v>
      </c>
      <c r="AL112" s="858"/>
      <c r="AM112" s="858"/>
      <c r="AN112" s="858"/>
      <c r="AO112" s="859"/>
      <c r="AP112" s="905" t="s">
        <v>436</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93922</v>
      </c>
      <c r="BR112" s="895"/>
      <c r="BS112" s="895"/>
      <c r="BT112" s="895"/>
      <c r="BU112" s="895"/>
      <c r="BV112" s="895">
        <v>215040</v>
      </c>
      <c r="BW112" s="895"/>
      <c r="BX112" s="895"/>
      <c r="BY112" s="895"/>
      <c r="BZ112" s="895"/>
      <c r="CA112" s="895">
        <v>283190</v>
      </c>
      <c r="CB112" s="895"/>
      <c r="CC112" s="895"/>
      <c r="CD112" s="895"/>
      <c r="CE112" s="895"/>
      <c r="CF112" s="956">
        <v>5.0999999999999996</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130</v>
      </c>
      <c r="DM112" s="895"/>
      <c r="DN112" s="895"/>
      <c r="DO112" s="895"/>
      <c r="DP112" s="895"/>
      <c r="DQ112" s="895" t="s">
        <v>130</v>
      </c>
      <c r="DR112" s="895"/>
      <c r="DS112" s="895"/>
      <c r="DT112" s="895"/>
      <c r="DU112" s="895"/>
      <c r="DV112" s="872" t="s">
        <v>130</v>
      </c>
      <c r="DW112" s="872"/>
      <c r="DX112" s="872"/>
      <c r="DY112" s="872"/>
      <c r="DZ112" s="873"/>
    </row>
    <row r="113" spans="1:130" s="246"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4559</v>
      </c>
      <c r="AB113" s="1004"/>
      <c r="AC113" s="1004"/>
      <c r="AD113" s="1004"/>
      <c r="AE113" s="1005"/>
      <c r="AF113" s="1006">
        <v>6544</v>
      </c>
      <c r="AG113" s="1004"/>
      <c r="AH113" s="1004"/>
      <c r="AI113" s="1004"/>
      <c r="AJ113" s="1005"/>
      <c r="AK113" s="1006">
        <v>6813</v>
      </c>
      <c r="AL113" s="1004"/>
      <c r="AM113" s="1004"/>
      <c r="AN113" s="1004"/>
      <c r="AO113" s="1005"/>
      <c r="AP113" s="1007">
        <v>0.1</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121806</v>
      </c>
      <c r="BR113" s="895"/>
      <c r="BS113" s="895"/>
      <c r="BT113" s="895"/>
      <c r="BU113" s="895"/>
      <c r="BV113" s="895">
        <v>102199</v>
      </c>
      <c r="BW113" s="895"/>
      <c r="BX113" s="895"/>
      <c r="BY113" s="895"/>
      <c r="BZ113" s="895"/>
      <c r="CA113" s="895">
        <v>82533</v>
      </c>
      <c r="CB113" s="895"/>
      <c r="CC113" s="895"/>
      <c r="CD113" s="895"/>
      <c r="CE113" s="895"/>
      <c r="CF113" s="956">
        <v>1.5</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130</v>
      </c>
      <c r="DH113" s="858"/>
      <c r="DI113" s="858"/>
      <c r="DJ113" s="858"/>
      <c r="DK113" s="859"/>
      <c r="DL113" s="860" t="s">
        <v>130</v>
      </c>
      <c r="DM113" s="858"/>
      <c r="DN113" s="858"/>
      <c r="DO113" s="858"/>
      <c r="DP113" s="859"/>
      <c r="DQ113" s="860" t="s">
        <v>130</v>
      </c>
      <c r="DR113" s="858"/>
      <c r="DS113" s="858"/>
      <c r="DT113" s="858"/>
      <c r="DU113" s="859"/>
      <c r="DV113" s="905" t="s">
        <v>130</v>
      </c>
      <c r="DW113" s="906"/>
      <c r="DX113" s="906"/>
      <c r="DY113" s="906"/>
      <c r="DZ113" s="907"/>
    </row>
    <row r="114" spans="1:130" s="246"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19989</v>
      </c>
      <c r="AB114" s="858"/>
      <c r="AC114" s="858"/>
      <c r="AD114" s="858"/>
      <c r="AE114" s="859"/>
      <c r="AF114" s="860">
        <v>19987</v>
      </c>
      <c r="AG114" s="858"/>
      <c r="AH114" s="858"/>
      <c r="AI114" s="858"/>
      <c r="AJ114" s="859"/>
      <c r="AK114" s="860">
        <v>19984</v>
      </c>
      <c r="AL114" s="858"/>
      <c r="AM114" s="858"/>
      <c r="AN114" s="858"/>
      <c r="AO114" s="859"/>
      <c r="AP114" s="905">
        <v>0.4</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2064588</v>
      </c>
      <c r="BR114" s="895"/>
      <c r="BS114" s="895"/>
      <c r="BT114" s="895"/>
      <c r="BU114" s="895"/>
      <c r="BV114" s="895">
        <v>2149137</v>
      </c>
      <c r="BW114" s="895"/>
      <c r="BX114" s="895"/>
      <c r="BY114" s="895"/>
      <c r="BZ114" s="895"/>
      <c r="CA114" s="895">
        <v>2161317</v>
      </c>
      <c r="CB114" s="895"/>
      <c r="CC114" s="895"/>
      <c r="CD114" s="895"/>
      <c r="CE114" s="895"/>
      <c r="CF114" s="956">
        <v>39</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130</v>
      </c>
      <c r="DM114" s="858"/>
      <c r="DN114" s="858"/>
      <c r="DO114" s="858"/>
      <c r="DP114" s="859"/>
      <c r="DQ114" s="860" t="s">
        <v>130</v>
      </c>
      <c r="DR114" s="858"/>
      <c r="DS114" s="858"/>
      <c r="DT114" s="858"/>
      <c r="DU114" s="859"/>
      <c r="DV114" s="905" t="s">
        <v>130</v>
      </c>
      <c r="DW114" s="906"/>
      <c r="DX114" s="906"/>
      <c r="DY114" s="906"/>
      <c r="DZ114" s="907"/>
    </row>
    <row r="115" spans="1:130" s="246"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7155</v>
      </c>
      <c r="AB115" s="1004"/>
      <c r="AC115" s="1004"/>
      <c r="AD115" s="1004"/>
      <c r="AE115" s="1005"/>
      <c r="AF115" s="1006">
        <v>4998</v>
      </c>
      <c r="AG115" s="1004"/>
      <c r="AH115" s="1004"/>
      <c r="AI115" s="1004"/>
      <c r="AJ115" s="1005"/>
      <c r="AK115" s="1006">
        <v>1436</v>
      </c>
      <c r="AL115" s="1004"/>
      <c r="AM115" s="1004"/>
      <c r="AN115" s="1004"/>
      <c r="AO115" s="1005"/>
      <c r="AP115" s="1007">
        <v>0</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130</v>
      </c>
      <c r="BR115" s="895"/>
      <c r="BS115" s="895"/>
      <c r="BT115" s="895"/>
      <c r="BU115" s="895"/>
      <c r="BV115" s="895" t="s">
        <v>130</v>
      </c>
      <c r="BW115" s="895"/>
      <c r="BX115" s="895"/>
      <c r="BY115" s="895"/>
      <c r="BZ115" s="895"/>
      <c r="CA115" s="895" t="s">
        <v>130</v>
      </c>
      <c r="CB115" s="895"/>
      <c r="CC115" s="895"/>
      <c r="CD115" s="895"/>
      <c r="CE115" s="895"/>
      <c r="CF115" s="956" t="s">
        <v>130</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130</v>
      </c>
      <c r="DH115" s="858"/>
      <c r="DI115" s="858"/>
      <c r="DJ115" s="858"/>
      <c r="DK115" s="859"/>
      <c r="DL115" s="860" t="s">
        <v>130</v>
      </c>
      <c r="DM115" s="858"/>
      <c r="DN115" s="858"/>
      <c r="DO115" s="858"/>
      <c r="DP115" s="859"/>
      <c r="DQ115" s="860" t="s">
        <v>130</v>
      </c>
      <c r="DR115" s="858"/>
      <c r="DS115" s="858"/>
      <c r="DT115" s="858"/>
      <c r="DU115" s="859"/>
      <c r="DV115" s="905" t="s">
        <v>436</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130</v>
      </c>
      <c r="AB116" s="858"/>
      <c r="AC116" s="858"/>
      <c r="AD116" s="858"/>
      <c r="AE116" s="859"/>
      <c r="AF116" s="860" t="s">
        <v>436</v>
      </c>
      <c r="AG116" s="858"/>
      <c r="AH116" s="858"/>
      <c r="AI116" s="858"/>
      <c r="AJ116" s="859"/>
      <c r="AK116" s="860" t="s">
        <v>130</v>
      </c>
      <c r="AL116" s="858"/>
      <c r="AM116" s="858"/>
      <c r="AN116" s="858"/>
      <c r="AO116" s="859"/>
      <c r="AP116" s="905" t="s">
        <v>130</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130</v>
      </c>
      <c r="BW116" s="895"/>
      <c r="BX116" s="895"/>
      <c r="BY116" s="895"/>
      <c r="BZ116" s="895"/>
      <c r="CA116" s="895" t="s">
        <v>130</v>
      </c>
      <c r="CB116" s="895"/>
      <c r="CC116" s="895"/>
      <c r="CD116" s="895"/>
      <c r="CE116" s="895"/>
      <c r="CF116" s="956" t="s">
        <v>130</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391</v>
      </c>
      <c r="DH116" s="858"/>
      <c r="DI116" s="858"/>
      <c r="DJ116" s="858"/>
      <c r="DK116" s="859"/>
      <c r="DL116" s="860" t="s">
        <v>130</v>
      </c>
      <c r="DM116" s="858"/>
      <c r="DN116" s="858"/>
      <c r="DO116" s="858"/>
      <c r="DP116" s="859"/>
      <c r="DQ116" s="860" t="s">
        <v>130</v>
      </c>
      <c r="DR116" s="858"/>
      <c r="DS116" s="858"/>
      <c r="DT116" s="858"/>
      <c r="DU116" s="859"/>
      <c r="DV116" s="905" t="s">
        <v>130</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773180</v>
      </c>
      <c r="AB117" s="990"/>
      <c r="AC117" s="990"/>
      <c r="AD117" s="990"/>
      <c r="AE117" s="991"/>
      <c r="AF117" s="992">
        <v>762860</v>
      </c>
      <c r="AG117" s="990"/>
      <c r="AH117" s="990"/>
      <c r="AI117" s="990"/>
      <c r="AJ117" s="991"/>
      <c r="AK117" s="992">
        <v>721435</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130</v>
      </c>
      <c r="BW117" s="895"/>
      <c r="BX117" s="895"/>
      <c r="BY117" s="895"/>
      <c r="BZ117" s="895"/>
      <c r="CA117" s="895" t="s">
        <v>130</v>
      </c>
      <c r="CB117" s="895"/>
      <c r="CC117" s="895"/>
      <c r="CD117" s="895"/>
      <c r="CE117" s="895"/>
      <c r="CF117" s="956" t="s">
        <v>130</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130</v>
      </c>
      <c r="DR117" s="858"/>
      <c r="DS117" s="858"/>
      <c r="DT117" s="858"/>
      <c r="DU117" s="859"/>
      <c r="DV117" s="905" t="s">
        <v>130</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308</v>
      </c>
      <c r="AG118" s="983"/>
      <c r="AH118" s="983"/>
      <c r="AI118" s="983"/>
      <c r="AJ118" s="984"/>
      <c r="AK118" s="985" t="s">
        <v>307</v>
      </c>
      <c r="AL118" s="983"/>
      <c r="AM118" s="983"/>
      <c r="AN118" s="983"/>
      <c r="AO118" s="984"/>
      <c r="AP118" s="986" t="s">
        <v>430</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130</v>
      </c>
      <c r="BW118" s="926"/>
      <c r="BX118" s="926"/>
      <c r="BY118" s="926"/>
      <c r="BZ118" s="926"/>
      <c r="CA118" s="926" t="s">
        <v>130</v>
      </c>
      <c r="CB118" s="926"/>
      <c r="CC118" s="926"/>
      <c r="CD118" s="926"/>
      <c r="CE118" s="926"/>
      <c r="CF118" s="956" t="s">
        <v>130</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130</v>
      </c>
      <c r="DM118" s="858"/>
      <c r="DN118" s="858"/>
      <c r="DO118" s="858"/>
      <c r="DP118" s="859"/>
      <c r="DQ118" s="860" t="s">
        <v>130</v>
      </c>
      <c r="DR118" s="858"/>
      <c r="DS118" s="858"/>
      <c r="DT118" s="858"/>
      <c r="DU118" s="859"/>
      <c r="DV118" s="905" t="s">
        <v>130</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130</v>
      </c>
      <c r="AB119" s="976"/>
      <c r="AC119" s="976"/>
      <c r="AD119" s="976"/>
      <c r="AE119" s="977"/>
      <c r="AF119" s="978" t="s">
        <v>130</v>
      </c>
      <c r="AG119" s="976"/>
      <c r="AH119" s="976"/>
      <c r="AI119" s="976"/>
      <c r="AJ119" s="977"/>
      <c r="AK119" s="978" t="s">
        <v>130</v>
      </c>
      <c r="AL119" s="976"/>
      <c r="AM119" s="976"/>
      <c r="AN119" s="976"/>
      <c r="AO119" s="977"/>
      <c r="AP119" s="979" t="s">
        <v>130</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462</v>
      </c>
      <c r="BP119" s="959"/>
      <c r="BQ119" s="963">
        <v>10238660</v>
      </c>
      <c r="BR119" s="926"/>
      <c r="BS119" s="926"/>
      <c r="BT119" s="926"/>
      <c r="BU119" s="926"/>
      <c r="BV119" s="926">
        <v>11271832</v>
      </c>
      <c r="BW119" s="926"/>
      <c r="BX119" s="926"/>
      <c r="BY119" s="926"/>
      <c r="BZ119" s="926"/>
      <c r="CA119" s="926">
        <v>11418627</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4496</v>
      </c>
      <c r="DH119" s="841"/>
      <c r="DI119" s="841"/>
      <c r="DJ119" s="841"/>
      <c r="DK119" s="842"/>
      <c r="DL119" s="843">
        <v>390241</v>
      </c>
      <c r="DM119" s="841"/>
      <c r="DN119" s="841"/>
      <c r="DO119" s="841"/>
      <c r="DP119" s="842"/>
      <c r="DQ119" s="843">
        <v>17000</v>
      </c>
      <c r="DR119" s="841"/>
      <c r="DS119" s="841"/>
      <c r="DT119" s="841"/>
      <c r="DU119" s="842"/>
      <c r="DV119" s="929">
        <v>0.3</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437</v>
      </c>
      <c r="AB120" s="858"/>
      <c r="AC120" s="858"/>
      <c r="AD120" s="858"/>
      <c r="AE120" s="859"/>
      <c r="AF120" s="860" t="s">
        <v>437</v>
      </c>
      <c r="AG120" s="858"/>
      <c r="AH120" s="858"/>
      <c r="AI120" s="858"/>
      <c r="AJ120" s="859"/>
      <c r="AK120" s="860" t="s">
        <v>437</v>
      </c>
      <c r="AL120" s="858"/>
      <c r="AM120" s="858"/>
      <c r="AN120" s="858"/>
      <c r="AO120" s="859"/>
      <c r="AP120" s="905" t="s">
        <v>437</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8114059</v>
      </c>
      <c r="BR120" s="923"/>
      <c r="BS120" s="923"/>
      <c r="BT120" s="923"/>
      <c r="BU120" s="923"/>
      <c r="BV120" s="923">
        <v>7887944</v>
      </c>
      <c r="BW120" s="923"/>
      <c r="BX120" s="923"/>
      <c r="BY120" s="923"/>
      <c r="BZ120" s="923"/>
      <c r="CA120" s="923">
        <v>7973103</v>
      </c>
      <c r="CB120" s="923"/>
      <c r="CC120" s="923"/>
      <c r="CD120" s="923"/>
      <c r="CE120" s="923"/>
      <c r="CF120" s="947">
        <v>144</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80094</v>
      </c>
      <c r="DH120" s="923"/>
      <c r="DI120" s="923"/>
      <c r="DJ120" s="923"/>
      <c r="DK120" s="923"/>
      <c r="DL120" s="923">
        <v>203021</v>
      </c>
      <c r="DM120" s="923"/>
      <c r="DN120" s="923"/>
      <c r="DO120" s="923"/>
      <c r="DP120" s="923"/>
      <c r="DQ120" s="923">
        <v>198634</v>
      </c>
      <c r="DR120" s="923"/>
      <c r="DS120" s="923"/>
      <c r="DT120" s="923"/>
      <c r="DU120" s="923"/>
      <c r="DV120" s="924">
        <v>3.6</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437</v>
      </c>
      <c r="AB121" s="858"/>
      <c r="AC121" s="858"/>
      <c r="AD121" s="858"/>
      <c r="AE121" s="859"/>
      <c r="AF121" s="860" t="s">
        <v>437</v>
      </c>
      <c r="AG121" s="858"/>
      <c r="AH121" s="858"/>
      <c r="AI121" s="858"/>
      <c r="AJ121" s="859"/>
      <c r="AK121" s="860" t="s">
        <v>437</v>
      </c>
      <c r="AL121" s="858"/>
      <c r="AM121" s="858"/>
      <c r="AN121" s="858"/>
      <c r="AO121" s="859"/>
      <c r="AP121" s="905" t="s">
        <v>437</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18480</v>
      </c>
      <c r="BR121" s="895"/>
      <c r="BS121" s="895"/>
      <c r="BT121" s="895"/>
      <c r="BU121" s="895"/>
      <c r="BV121" s="895">
        <v>7046</v>
      </c>
      <c r="BW121" s="895"/>
      <c r="BX121" s="895"/>
      <c r="BY121" s="895"/>
      <c r="BZ121" s="895"/>
      <c r="CA121" s="895">
        <v>1724</v>
      </c>
      <c r="CB121" s="895"/>
      <c r="CC121" s="895"/>
      <c r="CD121" s="895"/>
      <c r="CE121" s="895"/>
      <c r="CF121" s="956">
        <v>0</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t="s">
        <v>437</v>
      </c>
      <c r="DH121" s="895"/>
      <c r="DI121" s="895"/>
      <c r="DJ121" s="895"/>
      <c r="DK121" s="895"/>
      <c r="DL121" s="895" t="s">
        <v>437</v>
      </c>
      <c r="DM121" s="895"/>
      <c r="DN121" s="895"/>
      <c r="DO121" s="895"/>
      <c r="DP121" s="895"/>
      <c r="DQ121" s="895">
        <v>73044</v>
      </c>
      <c r="DR121" s="895"/>
      <c r="DS121" s="895"/>
      <c r="DT121" s="895"/>
      <c r="DU121" s="895"/>
      <c r="DV121" s="872">
        <v>1.3</v>
      </c>
      <c r="DW121" s="872"/>
      <c r="DX121" s="872"/>
      <c r="DY121" s="872"/>
      <c r="DZ121" s="873"/>
    </row>
    <row r="122" spans="1:130" s="246"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437</v>
      </c>
      <c r="AB122" s="858"/>
      <c r="AC122" s="858"/>
      <c r="AD122" s="858"/>
      <c r="AE122" s="859"/>
      <c r="AF122" s="860" t="s">
        <v>437</v>
      </c>
      <c r="AG122" s="858"/>
      <c r="AH122" s="858"/>
      <c r="AI122" s="858"/>
      <c r="AJ122" s="859"/>
      <c r="AK122" s="860" t="s">
        <v>437</v>
      </c>
      <c r="AL122" s="858"/>
      <c r="AM122" s="858"/>
      <c r="AN122" s="858"/>
      <c r="AO122" s="859"/>
      <c r="AP122" s="905" t="s">
        <v>437</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6696428</v>
      </c>
      <c r="BR122" s="926"/>
      <c r="BS122" s="926"/>
      <c r="BT122" s="926"/>
      <c r="BU122" s="926"/>
      <c r="BV122" s="926">
        <v>6977382</v>
      </c>
      <c r="BW122" s="926"/>
      <c r="BX122" s="926"/>
      <c r="BY122" s="926"/>
      <c r="BZ122" s="926"/>
      <c r="CA122" s="926">
        <v>7265661</v>
      </c>
      <c r="CB122" s="926"/>
      <c r="CC122" s="926"/>
      <c r="CD122" s="926"/>
      <c r="CE122" s="926"/>
      <c r="CF122" s="927">
        <v>131.30000000000001</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13828</v>
      </c>
      <c r="DH122" s="895"/>
      <c r="DI122" s="895"/>
      <c r="DJ122" s="895"/>
      <c r="DK122" s="895"/>
      <c r="DL122" s="895">
        <v>12019</v>
      </c>
      <c r="DM122" s="895"/>
      <c r="DN122" s="895"/>
      <c r="DO122" s="895"/>
      <c r="DP122" s="895"/>
      <c r="DQ122" s="895">
        <v>11512</v>
      </c>
      <c r="DR122" s="895"/>
      <c r="DS122" s="895"/>
      <c r="DT122" s="895"/>
      <c r="DU122" s="895"/>
      <c r="DV122" s="872">
        <v>0.2</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391</v>
      </c>
      <c r="AB123" s="858"/>
      <c r="AC123" s="858"/>
      <c r="AD123" s="858"/>
      <c r="AE123" s="859"/>
      <c r="AF123" s="860" t="s">
        <v>391</v>
      </c>
      <c r="AG123" s="858"/>
      <c r="AH123" s="858"/>
      <c r="AI123" s="858"/>
      <c r="AJ123" s="859"/>
      <c r="AK123" s="860" t="s">
        <v>391</v>
      </c>
      <c r="AL123" s="858"/>
      <c r="AM123" s="858"/>
      <c r="AN123" s="858"/>
      <c r="AO123" s="859"/>
      <c r="AP123" s="905" t="s">
        <v>391</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473</v>
      </c>
      <c r="BP123" s="959"/>
      <c r="BQ123" s="913">
        <v>14828967</v>
      </c>
      <c r="BR123" s="914"/>
      <c r="BS123" s="914"/>
      <c r="BT123" s="914"/>
      <c r="BU123" s="914"/>
      <c r="BV123" s="914">
        <v>14872372</v>
      </c>
      <c r="BW123" s="914"/>
      <c r="BX123" s="914"/>
      <c r="BY123" s="914"/>
      <c r="BZ123" s="914"/>
      <c r="CA123" s="914">
        <v>15240488</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t="s">
        <v>475</v>
      </c>
      <c r="DH123" s="858"/>
      <c r="DI123" s="858"/>
      <c r="DJ123" s="858"/>
      <c r="DK123" s="859"/>
      <c r="DL123" s="860" t="s">
        <v>130</v>
      </c>
      <c r="DM123" s="858"/>
      <c r="DN123" s="858"/>
      <c r="DO123" s="858"/>
      <c r="DP123" s="859"/>
      <c r="DQ123" s="860" t="s">
        <v>476</v>
      </c>
      <c r="DR123" s="858"/>
      <c r="DS123" s="858"/>
      <c r="DT123" s="858"/>
      <c r="DU123" s="859"/>
      <c r="DV123" s="905" t="s">
        <v>475</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477</v>
      </c>
      <c r="AB124" s="858"/>
      <c r="AC124" s="858"/>
      <c r="AD124" s="858"/>
      <c r="AE124" s="859"/>
      <c r="AF124" s="860" t="s">
        <v>478</v>
      </c>
      <c r="AG124" s="858"/>
      <c r="AH124" s="858"/>
      <c r="AI124" s="858"/>
      <c r="AJ124" s="859"/>
      <c r="AK124" s="860" t="s">
        <v>479</v>
      </c>
      <c r="AL124" s="858"/>
      <c r="AM124" s="858"/>
      <c r="AN124" s="858"/>
      <c r="AO124" s="859"/>
      <c r="AP124" s="905" t="s">
        <v>479</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481</v>
      </c>
      <c r="BR124" s="912"/>
      <c r="BS124" s="912"/>
      <c r="BT124" s="912"/>
      <c r="BU124" s="912"/>
      <c r="BV124" s="912" t="s">
        <v>130</v>
      </c>
      <c r="BW124" s="912"/>
      <c r="BX124" s="912"/>
      <c r="BY124" s="912"/>
      <c r="BZ124" s="912"/>
      <c r="CA124" s="912" t="s">
        <v>130</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t="s">
        <v>477</v>
      </c>
      <c r="DH124" s="841"/>
      <c r="DI124" s="841"/>
      <c r="DJ124" s="841"/>
      <c r="DK124" s="842"/>
      <c r="DL124" s="843" t="s">
        <v>483</v>
      </c>
      <c r="DM124" s="841"/>
      <c r="DN124" s="841"/>
      <c r="DO124" s="841"/>
      <c r="DP124" s="842"/>
      <c r="DQ124" s="843" t="s">
        <v>481</v>
      </c>
      <c r="DR124" s="841"/>
      <c r="DS124" s="841"/>
      <c r="DT124" s="841"/>
      <c r="DU124" s="842"/>
      <c r="DV124" s="929" t="s">
        <v>484</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481</v>
      </c>
      <c r="AB125" s="858"/>
      <c r="AC125" s="858"/>
      <c r="AD125" s="858"/>
      <c r="AE125" s="859"/>
      <c r="AF125" s="860" t="s">
        <v>477</v>
      </c>
      <c r="AG125" s="858"/>
      <c r="AH125" s="858"/>
      <c r="AI125" s="858"/>
      <c r="AJ125" s="859"/>
      <c r="AK125" s="860" t="s">
        <v>130</v>
      </c>
      <c r="AL125" s="858"/>
      <c r="AM125" s="858"/>
      <c r="AN125" s="858"/>
      <c r="AO125" s="859"/>
      <c r="AP125" s="905" t="s">
        <v>479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478</v>
      </c>
      <c r="DH125" s="923"/>
      <c r="DI125" s="923"/>
      <c r="DJ125" s="923"/>
      <c r="DK125" s="923"/>
      <c r="DL125" s="923" t="s">
        <v>487</v>
      </c>
      <c r="DM125" s="923"/>
      <c r="DN125" s="923"/>
      <c r="DO125" s="923"/>
      <c r="DP125" s="923"/>
      <c r="DQ125" s="923" t="s">
        <v>481</v>
      </c>
      <c r="DR125" s="923"/>
      <c r="DS125" s="923"/>
      <c r="DT125" s="923"/>
      <c r="DU125" s="923"/>
      <c r="DV125" s="924" t="s">
        <v>484</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3896</v>
      </c>
      <c r="AB126" s="858"/>
      <c r="AC126" s="858"/>
      <c r="AD126" s="858"/>
      <c r="AE126" s="859"/>
      <c r="AF126" s="860">
        <v>3254</v>
      </c>
      <c r="AG126" s="858"/>
      <c r="AH126" s="858"/>
      <c r="AI126" s="858"/>
      <c r="AJ126" s="859"/>
      <c r="AK126" s="860">
        <v>1241</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t="s">
        <v>479</v>
      </c>
      <c r="DH126" s="895"/>
      <c r="DI126" s="895"/>
      <c r="DJ126" s="895"/>
      <c r="DK126" s="895"/>
      <c r="DL126" s="895" t="s">
        <v>478</v>
      </c>
      <c r="DM126" s="895"/>
      <c r="DN126" s="895"/>
      <c r="DO126" s="895"/>
      <c r="DP126" s="895"/>
      <c r="DQ126" s="895" t="s">
        <v>481</v>
      </c>
      <c r="DR126" s="895"/>
      <c r="DS126" s="895"/>
      <c r="DT126" s="895"/>
      <c r="DU126" s="895"/>
      <c r="DV126" s="872" t="s">
        <v>489</v>
      </c>
      <c r="DW126" s="872"/>
      <c r="DX126" s="872"/>
      <c r="DY126" s="872"/>
      <c r="DZ126" s="873"/>
    </row>
    <row r="127" spans="1:130" s="246" customFormat="1" ht="26.25" customHeight="1" x14ac:dyDescent="0.15">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3259</v>
      </c>
      <c r="AB127" s="858"/>
      <c r="AC127" s="858"/>
      <c r="AD127" s="858"/>
      <c r="AE127" s="859"/>
      <c r="AF127" s="860">
        <v>1744</v>
      </c>
      <c r="AG127" s="858"/>
      <c r="AH127" s="858"/>
      <c r="AI127" s="858"/>
      <c r="AJ127" s="859"/>
      <c r="AK127" s="860">
        <v>195</v>
      </c>
      <c r="AL127" s="858"/>
      <c r="AM127" s="858"/>
      <c r="AN127" s="858"/>
      <c r="AO127" s="859"/>
      <c r="AP127" s="905">
        <v>0</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481</v>
      </c>
      <c r="DH127" s="895"/>
      <c r="DI127" s="895"/>
      <c r="DJ127" s="895"/>
      <c r="DK127" s="895"/>
      <c r="DL127" s="895" t="s">
        <v>478</v>
      </c>
      <c r="DM127" s="895"/>
      <c r="DN127" s="895"/>
      <c r="DO127" s="895"/>
      <c r="DP127" s="895"/>
      <c r="DQ127" s="895" t="s">
        <v>130</v>
      </c>
      <c r="DR127" s="895"/>
      <c r="DS127" s="895"/>
      <c r="DT127" s="895"/>
      <c r="DU127" s="895"/>
      <c r="DV127" s="872" t="s">
        <v>496</v>
      </c>
      <c r="DW127" s="872"/>
      <c r="DX127" s="872"/>
      <c r="DY127" s="872"/>
      <c r="DZ127" s="873"/>
    </row>
    <row r="128" spans="1:130" s="246" customFormat="1" ht="26.25" customHeight="1" thickBot="1" x14ac:dyDescent="0.2">
      <c r="A128" s="874" t="s">
        <v>497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498</v>
      </c>
      <c r="X128" s="876"/>
      <c r="Y128" s="876"/>
      <c r="Z128" s="877"/>
      <c r="AA128" s="878">
        <v>11598</v>
      </c>
      <c r="AB128" s="879"/>
      <c r="AC128" s="879"/>
      <c r="AD128" s="879"/>
      <c r="AE128" s="880"/>
      <c r="AF128" s="881" t="s">
        <v>479</v>
      </c>
      <c r="AG128" s="879"/>
      <c r="AH128" s="879"/>
      <c r="AI128" s="879"/>
      <c r="AJ128" s="880"/>
      <c r="AK128" s="881" t="s">
        <v>499</v>
      </c>
      <c r="AL128" s="879"/>
      <c r="AM128" s="879"/>
      <c r="AN128" s="879"/>
      <c r="AO128" s="880"/>
      <c r="AP128" s="882"/>
      <c r="AQ128" s="883"/>
      <c r="AR128" s="883"/>
      <c r="AS128" s="883"/>
      <c r="AT128" s="884"/>
      <c r="AU128" s="282"/>
      <c r="AV128" s="282"/>
      <c r="AW128" s="282"/>
      <c r="AX128" s="885" t="s">
        <v>500</v>
      </c>
      <c r="AY128" s="886"/>
      <c r="AZ128" s="886"/>
      <c r="BA128" s="886"/>
      <c r="BB128" s="886"/>
      <c r="BC128" s="886"/>
      <c r="BD128" s="886"/>
      <c r="BE128" s="887"/>
      <c r="BF128" s="864" t="s">
        <v>130</v>
      </c>
      <c r="BG128" s="865"/>
      <c r="BH128" s="865"/>
      <c r="BI128" s="865"/>
      <c r="BJ128" s="865"/>
      <c r="BK128" s="865"/>
      <c r="BL128" s="888"/>
      <c r="BM128" s="864">
        <v>14.39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501</v>
      </c>
      <c r="CQ128" s="806"/>
      <c r="CR128" s="806"/>
      <c r="CS128" s="806"/>
      <c r="CT128" s="806"/>
      <c r="CU128" s="806"/>
      <c r="CV128" s="806"/>
      <c r="CW128" s="806"/>
      <c r="CX128" s="806"/>
      <c r="CY128" s="806"/>
      <c r="CZ128" s="806"/>
      <c r="DA128" s="806"/>
      <c r="DB128" s="806"/>
      <c r="DC128" s="806"/>
      <c r="DD128" s="806"/>
      <c r="DE128" s="806"/>
      <c r="DF128" s="807"/>
      <c r="DG128" s="868" t="s">
        <v>484</v>
      </c>
      <c r="DH128" s="869"/>
      <c r="DI128" s="869"/>
      <c r="DJ128" s="869"/>
      <c r="DK128" s="869"/>
      <c r="DL128" s="869" t="s">
        <v>130</v>
      </c>
      <c r="DM128" s="869"/>
      <c r="DN128" s="869"/>
      <c r="DO128" s="869"/>
      <c r="DP128" s="869"/>
      <c r="DQ128" s="869" t="s">
        <v>130</v>
      </c>
      <c r="DR128" s="869"/>
      <c r="DS128" s="869"/>
      <c r="DT128" s="869"/>
      <c r="DU128" s="869"/>
      <c r="DV128" s="870" t="s">
        <v>130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502</v>
      </c>
      <c r="X129" s="855"/>
      <c r="Y129" s="855"/>
      <c r="Z129" s="856"/>
      <c r="AA129" s="857">
        <v>6490552</v>
      </c>
      <c r="AB129" s="858"/>
      <c r="AC129" s="858"/>
      <c r="AD129" s="858"/>
      <c r="AE129" s="859"/>
      <c r="AF129" s="860">
        <v>6242004</v>
      </c>
      <c r="AG129" s="858"/>
      <c r="AH129" s="858"/>
      <c r="AI129" s="858"/>
      <c r="AJ129" s="859"/>
      <c r="AK129" s="860">
        <v>6123022</v>
      </c>
      <c r="AL129" s="858"/>
      <c r="AM129" s="858"/>
      <c r="AN129" s="858"/>
      <c r="AO129" s="859"/>
      <c r="AP129" s="861"/>
      <c r="AQ129" s="862"/>
      <c r="AR129" s="862"/>
      <c r="AS129" s="862"/>
      <c r="AT129" s="863"/>
      <c r="AU129" s="284"/>
      <c r="AV129" s="284"/>
      <c r="AW129" s="284"/>
      <c r="AX129" s="827" t="s">
        <v>503</v>
      </c>
      <c r="AY129" s="828"/>
      <c r="AZ129" s="828"/>
      <c r="BA129" s="828"/>
      <c r="BB129" s="828"/>
      <c r="BC129" s="828"/>
      <c r="BD129" s="828"/>
      <c r="BE129" s="829"/>
      <c r="BF129" s="847" t="s">
        <v>499</v>
      </c>
      <c r="BG129" s="848"/>
      <c r="BH129" s="848"/>
      <c r="BI129" s="848"/>
      <c r="BJ129" s="848"/>
      <c r="BK129" s="848"/>
      <c r="BL129" s="849"/>
      <c r="BM129" s="847">
        <v>19.39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505</v>
      </c>
      <c r="X130" s="855"/>
      <c r="Y130" s="855"/>
      <c r="Z130" s="856"/>
      <c r="AA130" s="857">
        <v>621173</v>
      </c>
      <c r="AB130" s="858"/>
      <c r="AC130" s="858"/>
      <c r="AD130" s="858"/>
      <c r="AE130" s="859"/>
      <c r="AF130" s="860">
        <v>606681</v>
      </c>
      <c r="AG130" s="858"/>
      <c r="AH130" s="858"/>
      <c r="AI130" s="858"/>
      <c r="AJ130" s="859"/>
      <c r="AK130" s="860">
        <v>587613</v>
      </c>
      <c r="AL130" s="858"/>
      <c r="AM130" s="858"/>
      <c r="AN130" s="858"/>
      <c r="AO130" s="859"/>
      <c r="AP130" s="861"/>
      <c r="AQ130" s="862"/>
      <c r="AR130" s="862"/>
      <c r="AS130" s="862"/>
      <c r="AT130" s="863"/>
      <c r="AU130" s="284"/>
      <c r="AV130" s="284"/>
      <c r="AW130" s="284"/>
      <c r="AX130" s="827" t="s">
        <v>506</v>
      </c>
      <c r="AY130" s="828"/>
      <c r="AZ130" s="828"/>
      <c r="BA130" s="828"/>
      <c r="BB130" s="828"/>
      <c r="BC130" s="828"/>
      <c r="BD130" s="828"/>
      <c r="BE130" s="829"/>
      <c r="BF130" s="830">
        <v>2.5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507</v>
      </c>
      <c r="X131" s="838"/>
      <c r="Y131" s="838"/>
      <c r="Z131" s="839"/>
      <c r="AA131" s="840">
        <v>5869379</v>
      </c>
      <c r="AB131" s="841"/>
      <c r="AC131" s="841"/>
      <c r="AD131" s="841"/>
      <c r="AE131" s="842"/>
      <c r="AF131" s="843">
        <v>5635323</v>
      </c>
      <c r="AG131" s="841"/>
      <c r="AH131" s="841"/>
      <c r="AI131" s="841"/>
      <c r="AJ131" s="842"/>
      <c r="AK131" s="843">
        <v>5535409</v>
      </c>
      <c r="AL131" s="841"/>
      <c r="AM131" s="841"/>
      <c r="AN131" s="841"/>
      <c r="AO131" s="842"/>
      <c r="AP131" s="844"/>
      <c r="AQ131" s="845"/>
      <c r="AR131" s="845"/>
      <c r="AS131" s="845"/>
      <c r="AT131" s="846"/>
      <c r="AU131" s="284"/>
      <c r="AV131" s="284"/>
      <c r="AW131" s="284"/>
      <c r="AX131" s="805" t="s">
        <v>508</v>
      </c>
      <c r="AY131" s="806"/>
      <c r="AZ131" s="806"/>
      <c r="BA131" s="806"/>
      <c r="BB131" s="806"/>
      <c r="BC131" s="806"/>
      <c r="BD131" s="806"/>
      <c r="BE131" s="807"/>
      <c r="BF131" s="808" t="s">
        <v>130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510</v>
      </c>
      <c r="W132" s="818"/>
      <c r="X132" s="818"/>
      <c r="Y132" s="818"/>
      <c r="Z132" s="819"/>
      <c r="AA132" s="820">
        <v>2.3922292289999998</v>
      </c>
      <c r="AB132" s="821"/>
      <c r="AC132" s="821"/>
      <c r="AD132" s="821"/>
      <c r="AE132" s="822"/>
      <c r="AF132" s="823">
        <v>2.7714294279999998</v>
      </c>
      <c r="AG132" s="821"/>
      <c r="AH132" s="821"/>
      <c r="AI132" s="821"/>
      <c r="AJ132" s="822"/>
      <c r="AK132" s="823">
        <v>2.4175630020000001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511</v>
      </c>
      <c r="W133" s="797"/>
      <c r="X133" s="797"/>
      <c r="Y133" s="797"/>
      <c r="Z133" s="798"/>
      <c r="AA133" s="799">
        <v>2.7</v>
      </c>
      <c r="AB133" s="800"/>
      <c r="AC133" s="800"/>
      <c r="AD133" s="800"/>
      <c r="AE133" s="801"/>
      <c r="AF133" s="799">
        <v>2.6</v>
      </c>
      <c r="AG133" s="800"/>
      <c r="AH133" s="800"/>
      <c r="AI133" s="800"/>
      <c r="AJ133" s="801"/>
      <c r="AK133" s="799">
        <v>2.5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sGzf2xe/jpfB/ckTejbn1zFF7C5wcYKxDsxpDMO86SHJxcjDrejShUBEo4srzxGz/yLlv7pj2kNoUgV9ojMZg==" saltValue="DrvuWP/rqXgZhLJxdvlr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KbATDRiXE4SSqAi2JWmpC/deLdiTCJMadVrQMk4Ip7H3geFXGHpui5yI+6gFbXyc+qeUSXuEaF9PIlq85jOYg==" saltValue="MC8ok0DWpjqUkg39uCrL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AGodsHHQGICgch4r0uK/UqKMtXahWjuXkSSulZiRm4k3EhI9xLGLMD7SIL+oMLJiUfJzu2ItTn4Oh8TwC0hGA==" saltValue="z9BCJ1mq12yyKSlu5Esw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520</v>
      </c>
      <c r="AL9" s="1227"/>
      <c r="AM9" s="1227"/>
      <c r="AN9" s="1228"/>
      <c r="AO9" s="312">
        <v>1973749</v>
      </c>
      <c r="AP9" s="312">
        <v>100619</v>
      </c>
      <c r="AQ9" s="313">
        <v>90414</v>
      </c>
      <c r="AR9" s="314">
        <v>11.3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521</v>
      </c>
      <c r="AL10" s="1227"/>
      <c r="AM10" s="1227"/>
      <c r="AN10" s="1228"/>
      <c r="AO10" s="315">
        <v>144460</v>
      </c>
      <c r="AP10" s="315">
        <v>7364</v>
      </c>
      <c r="AQ10" s="316">
        <v>7325</v>
      </c>
      <c r="AR10" s="317">
        <v>0.5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522</v>
      </c>
      <c r="AL11" s="1227"/>
      <c r="AM11" s="1227"/>
      <c r="AN11" s="1228"/>
      <c r="AO11" s="315">
        <v>199833</v>
      </c>
      <c r="AP11" s="315">
        <v>10187</v>
      </c>
      <c r="AQ11" s="316">
        <v>9426</v>
      </c>
      <c r="AR11" s="317">
        <v>8.1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523</v>
      </c>
      <c r="AL12" s="1227"/>
      <c r="AM12" s="1227"/>
      <c r="AN12" s="1228"/>
      <c r="AO12" s="315">
        <v>97422</v>
      </c>
      <c r="AP12" s="315">
        <v>4966</v>
      </c>
      <c r="AQ12" s="316">
        <v>1167</v>
      </c>
      <c r="AR12" s="317">
        <v>325.5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524</v>
      </c>
      <c r="AL13" s="1227"/>
      <c r="AM13" s="1227"/>
      <c r="AN13" s="1228"/>
      <c r="AO13" s="315" t="s">
        <v>525</v>
      </c>
      <c r="AP13" s="315" t="s">
        <v>525</v>
      </c>
      <c r="AQ13" s="316">
        <v>3</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526</v>
      </c>
      <c r="AL14" s="1227"/>
      <c r="AM14" s="1227"/>
      <c r="AN14" s="1228"/>
      <c r="AO14" s="315">
        <v>126472</v>
      </c>
      <c r="AP14" s="315">
        <v>6447</v>
      </c>
      <c r="AQ14" s="316">
        <v>4078</v>
      </c>
      <c r="AR14" s="317">
        <v>58.1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527</v>
      </c>
      <c r="AL15" s="1227"/>
      <c r="AM15" s="1227"/>
      <c r="AN15" s="1228"/>
      <c r="AO15" s="315">
        <v>51035</v>
      </c>
      <c r="AP15" s="315">
        <v>2602</v>
      </c>
      <c r="AQ15" s="316">
        <v>2195</v>
      </c>
      <c r="AR15" s="317">
        <v>18.5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528</v>
      </c>
      <c r="AL16" s="1230"/>
      <c r="AM16" s="1230"/>
      <c r="AN16" s="1231"/>
      <c r="AO16" s="315">
        <v>-65477</v>
      </c>
      <c r="AP16" s="315">
        <v>-3338</v>
      </c>
      <c r="AQ16" s="316">
        <v>-8893</v>
      </c>
      <c r="AR16" s="317">
        <v>-62.5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190</v>
      </c>
      <c r="AL17" s="1230"/>
      <c r="AM17" s="1230"/>
      <c r="AN17" s="1231"/>
      <c r="AO17" s="315">
        <v>2527494</v>
      </c>
      <c r="AP17" s="315">
        <v>128849</v>
      </c>
      <c r="AQ17" s="316">
        <v>105714</v>
      </c>
      <c r="AR17" s="317">
        <v>21.9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533</v>
      </c>
      <c r="AL21" s="1224"/>
      <c r="AM21" s="1224"/>
      <c r="AN21" s="1225"/>
      <c r="AO21" s="327">
        <v>11.57</v>
      </c>
      <c r="AP21" s="328">
        <v>10.07</v>
      </c>
      <c r="AQ21" s="329">
        <v>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534</v>
      </c>
      <c r="AL22" s="1224"/>
      <c r="AM22" s="1224"/>
      <c r="AN22" s="1225"/>
      <c r="AO22" s="332">
        <v>97.8</v>
      </c>
      <c r="AP22" s="333">
        <v>97.6</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538</v>
      </c>
      <c r="AL32" s="1215"/>
      <c r="AM32" s="1215"/>
      <c r="AN32" s="1216"/>
      <c r="AO32" s="342">
        <v>693202</v>
      </c>
      <c r="AP32" s="342">
        <v>35339</v>
      </c>
      <c r="AQ32" s="343">
        <v>67110</v>
      </c>
      <c r="AR32" s="344">
        <v>-47.3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539</v>
      </c>
      <c r="AL33" s="1215"/>
      <c r="AM33" s="1215"/>
      <c r="AN33" s="1216"/>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540</v>
      </c>
      <c r="AL34" s="1215"/>
      <c r="AM34" s="1215"/>
      <c r="AN34" s="1216"/>
      <c r="AO34" s="342" t="s">
        <v>525</v>
      </c>
      <c r="AP34" s="342" t="s">
        <v>525</v>
      </c>
      <c r="AQ34" s="343">
        <v>6</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541</v>
      </c>
      <c r="AL35" s="1215"/>
      <c r="AM35" s="1215"/>
      <c r="AN35" s="1216"/>
      <c r="AO35" s="342">
        <v>6813</v>
      </c>
      <c r="AP35" s="342">
        <v>347</v>
      </c>
      <c r="AQ35" s="343">
        <v>17795</v>
      </c>
      <c r="AR35" s="344">
        <v>-98.1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542</v>
      </c>
      <c r="AL36" s="1215"/>
      <c r="AM36" s="1215"/>
      <c r="AN36" s="1216"/>
      <c r="AO36" s="342">
        <v>19984</v>
      </c>
      <c r="AP36" s="342">
        <v>1019</v>
      </c>
      <c r="AQ36" s="343">
        <v>2500</v>
      </c>
      <c r="AR36" s="344">
        <v>-59.2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543</v>
      </c>
      <c r="AL37" s="1215"/>
      <c r="AM37" s="1215"/>
      <c r="AN37" s="1216"/>
      <c r="AO37" s="342">
        <v>1436</v>
      </c>
      <c r="AP37" s="342">
        <v>73</v>
      </c>
      <c r="AQ37" s="343">
        <v>1001</v>
      </c>
      <c r="AR37" s="344">
        <v>-92.7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544</v>
      </c>
      <c r="AL38" s="1218"/>
      <c r="AM38" s="1218"/>
      <c r="AN38" s="1219"/>
      <c r="AO38" s="345" t="s">
        <v>525</v>
      </c>
      <c r="AP38" s="345" t="s">
        <v>525</v>
      </c>
      <c r="AQ38" s="346">
        <v>4</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545</v>
      </c>
      <c r="AL39" s="1218"/>
      <c r="AM39" s="1218"/>
      <c r="AN39" s="1219"/>
      <c r="AO39" s="342" t="s">
        <v>525</v>
      </c>
      <c r="AP39" s="342" t="s">
        <v>525</v>
      </c>
      <c r="AQ39" s="343">
        <v>-3748</v>
      </c>
      <c r="AR39" s="344" t="s">
        <v>525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546</v>
      </c>
      <c r="AL40" s="1215"/>
      <c r="AM40" s="1215"/>
      <c r="AN40" s="1216"/>
      <c r="AO40" s="342">
        <v>-587613</v>
      </c>
      <c r="AP40" s="342">
        <v>-29956</v>
      </c>
      <c r="AQ40" s="343">
        <v>-58908</v>
      </c>
      <c r="AR40" s="344">
        <v>-49.1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133822</v>
      </c>
      <c r="AP41" s="342">
        <v>6822</v>
      </c>
      <c r="AQ41" s="343">
        <v>25761</v>
      </c>
      <c r="AR41" s="344">
        <v>-73.5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515</v>
      </c>
      <c r="AN49" s="1209" t="s">
        <v>550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1099944</v>
      </c>
      <c r="AN51" s="364">
        <v>52301</v>
      </c>
      <c r="AO51" s="365">
        <v>31.6</v>
      </c>
      <c r="AP51" s="366">
        <v>83623</v>
      </c>
      <c r="AQ51" s="367">
        <v>-0.9</v>
      </c>
      <c r="AR51" s="368">
        <v>32.5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791316</v>
      </c>
      <c r="AN52" s="372">
        <v>37626</v>
      </c>
      <c r="AO52" s="373">
        <v>24.1</v>
      </c>
      <c r="AP52" s="374">
        <v>48787</v>
      </c>
      <c r="AQ52" s="375">
        <v>10</v>
      </c>
      <c r="AR52" s="376">
        <v>14.1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1319760</v>
      </c>
      <c r="AN53" s="364">
        <v>63951</v>
      </c>
      <c r="AO53" s="365">
        <v>22.3</v>
      </c>
      <c r="AP53" s="366">
        <v>87974</v>
      </c>
      <c r="AQ53" s="367">
        <v>5.2</v>
      </c>
      <c r="AR53" s="368">
        <v>17.100000000000001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751899</v>
      </c>
      <c r="AN54" s="372">
        <v>36435</v>
      </c>
      <c r="AO54" s="373">
        <v>-3.2</v>
      </c>
      <c r="AP54" s="374">
        <v>48183</v>
      </c>
      <c r="AQ54" s="375">
        <v>-1.2</v>
      </c>
      <c r="AR54" s="376">
        <v>-2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1992753</v>
      </c>
      <c r="AN55" s="364">
        <v>97977</v>
      </c>
      <c r="AO55" s="365">
        <v>53.2</v>
      </c>
      <c r="AP55" s="366">
        <v>83280</v>
      </c>
      <c r="AQ55" s="367">
        <v>-5.3</v>
      </c>
      <c r="AR55" s="368">
        <v>58.5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724409</v>
      </c>
      <c r="AN56" s="372">
        <v>35617</v>
      </c>
      <c r="AO56" s="373">
        <v>-2.2000000000000002</v>
      </c>
      <c r="AP56" s="374">
        <v>43123</v>
      </c>
      <c r="AQ56" s="375">
        <v>-10.5</v>
      </c>
      <c r="AR56" s="376">
        <v>8.3000000000000007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2762807</v>
      </c>
      <c r="AN57" s="364">
        <v>138480</v>
      </c>
      <c r="AO57" s="365">
        <v>41.3</v>
      </c>
      <c r="AP57" s="366">
        <v>88968</v>
      </c>
      <c r="AQ57" s="367">
        <v>6.8</v>
      </c>
      <c r="AR57" s="368">
        <v>34.5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854483</v>
      </c>
      <c r="AN58" s="372">
        <v>42829</v>
      </c>
      <c r="AO58" s="373">
        <v>20.2</v>
      </c>
      <c r="AP58" s="374">
        <v>45482</v>
      </c>
      <c r="AQ58" s="375">
        <v>5.5</v>
      </c>
      <c r="AR58" s="376">
        <v>14.7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2917406</v>
      </c>
      <c r="AN59" s="364">
        <v>148726</v>
      </c>
      <c r="AO59" s="365">
        <v>7.4</v>
      </c>
      <c r="AP59" s="366">
        <v>85173</v>
      </c>
      <c r="AQ59" s="367">
        <v>-4.3</v>
      </c>
      <c r="AR59" s="368">
        <v>11.7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1037148</v>
      </c>
      <c r="AN60" s="372">
        <v>52873</v>
      </c>
      <c r="AO60" s="373">
        <v>23.5</v>
      </c>
      <c r="AP60" s="374">
        <v>43913</v>
      </c>
      <c r="AQ60" s="375">
        <v>-3.4</v>
      </c>
      <c r="AR60" s="376">
        <v>26.9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2018534</v>
      </c>
      <c r="AN61" s="379">
        <v>100287</v>
      </c>
      <c r="AO61" s="380">
        <v>31.2</v>
      </c>
      <c r="AP61" s="381">
        <v>85804</v>
      </c>
      <c r="AQ61" s="382">
        <v>0.3</v>
      </c>
      <c r="AR61" s="368">
        <v>30.9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831851</v>
      </c>
      <c r="AN62" s="372">
        <v>41076</v>
      </c>
      <c r="AO62" s="373">
        <v>12.5</v>
      </c>
      <c r="AP62" s="374">
        <v>45898</v>
      </c>
      <c r="AQ62" s="375">
        <v>0.1</v>
      </c>
      <c r="AR62" s="376">
        <v>12.4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K00/wTaIz2hIgGfwrS6icLPWYQMjNZO9A1AcwgCqhCh7bKFsY9Xuxtcok+zdqggzI1xhUv+dnnpeK7EMLWYWA==" saltValue="p4NMNKqlh/W2oNoewPi3Q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ffPT856SFAI1bFnv/jIsR2MdL0IDorowrZybcfFjL8e4iqoKzyoIj7m/o+PjaQ3dG1VfEzUuWKddxwuQJ51CQ==" saltValue="QnIWzH2jn3VPy0b/8uKB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K8ABlFOPBxtqT5f9M9fwSfDmUNue0DfFabiNWw92xdllUAF/yqwEBTq0jeuTV+0ZKFgVe1ipaP7JyxSJJKT4w==" saltValue="bLWy6NtZWjBi8yPURpK9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2" t="s">
        <v>3</v>
      </c>
      <c r="D47" s="1232"/>
      <c r="E47" s="1233"/>
      <c r="F47" s="11">
        <v>56.45</v>
      </c>
      <c r="G47" s="12">
        <v>57.5</v>
      </c>
      <c r="H47" s="12">
        <v>54.98</v>
      </c>
      <c r="I47" s="12">
        <v>52.44</v>
      </c>
      <c r="J47" s="13">
        <v>51.91</v>
      </c>
    </row>
    <row r="48" spans="2:10" ht="57.75" customHeight="1" x14ac:dyDescent="0.15">
      <c r="B48" s="14"/>
      <c r="C48" s="1234" t="s">
        <v>4</v>
      </c>
      <c r="D48" s="1234"/>
      <c r="E48" s="1235"/>
      <c r="F48" s="15">
        <v>5.75</v>
      </c>
      <c r="G48" s="16">
        <v>5.75</v>
      </c>
      <c r="H48" s="16">
        <v>7.49</v>
      </c>
      <c r="I48" s="16">
        <v>10</v>
      </c>
      <c r="J48" s="17">
        <v>9.1999999999999993</v>
      </c>
    </row>
    <row r="49" spans="2:10" ht="57.75" customHeight="1" thickBot="1" x14ac:dyDescent="0.2">
      <c r="B49" s="18"/>
      <c r="C49" s="1236" t="s">
        <v>5</v>
      </c>
      <c r="D49" s="1236"/>
      <c r="E49" s="1237"/>
      <c r="F49" s="19">
        <v>2.38</v>
      </c>
      <c r="G49" s="20">
        <v>2.09</v>
      </c>
      <c r="H49" s="20" t="s">
        <v>571</v>
      </c>
      <c r="I49" s="20" t="s">
        <v>572</v>
      </c>
      <c r="J49" s="21" t="s">
        <v>573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hNVpfbLVTvwUoogFuuTbV6PXZgbg0ULM6Q6SDTLn/SA+rX5nwvh2Gdp8swAIjdy+2n1L54SCAFT6CtbD8UaCg==" saltValue="QufC4b6msYl2jGIcv1Ix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2020-08-25T05:33:19Z</cp:lastPrinted>
  <dcterms:created xsi:type="dcterms:W3CDTF">2020-02-10T06:23:22Z</dcterms:created>
  <dcterms:modified xsi:type="dcterms:W3CDTF">2020-10-02T00:57:46Z</dcterms:modified>
</cp:coreProperties>
</file>