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_文書フォルダ\2021年度\120_畜産農政課\農政企画係\⑦中山間地域等直接支払\⓱ホームページ掲載用\ホームページ\"/>
    </mc:Choice>
  </mc:AlternateContent>
  <bookViews>
    <workbookView xWindow="0" yWindow="0" windowWidth="28800" windowHeight="11685"/>
  </bookViews>
  <sheets>
    <sheet name="収支予算書 （決算書）" sheetId="1" r:id="rId1"/>
  </sheets>
  <externalReferences>
    <externalReference r:id="rId2"/>
  </externalReferences>
  <definedNames>
    <definedName name="A.■か□">#REF!</definedName>
    <definedName name="B.○か空白">#REF!</definedName>
    <definedName name="Ｃ1.計画欄">#REF!</definedName>
    <definedName name="Ｃ2.実施欄">#REF!</definedName>
    <definedName name="D.農村環境保全活動のテーマ">#REF!</definedName>
    <definedName name="E.高度な保全活動">#REF!</definedName>
    <definedName name="F.施設">#REF!</definedName>
    <definedName name="G.単位">#REF!</definedName>
    <definedName name="H1.構成員一覧の分類_農業者">#REF!</definedName>
    <definedName name="H2.構成員一覧の分類_農業者以外個人">#REF!</definedName>
    <definedName name="H3.構成員一覧の分類_農業者以外団体">#REF!</definedName>
    <definedName name="Ｉ.金銭出納簿の区分">#REF!</definedName>
    <definedName name="Ｊ.金銭出納簿の収支の分類">#REF!</definedName>
    <definedName name="K.農村環境保全活動">#REF!</definedName>
    <definedName name="L.増進活動">#REF!</definedName>
    <definedName name="M.長寿命化">#REF!</definedName>
    <definedName name="_xlnm.Print_Area" localSheetId="0">'収支予算書 （決算書）'!$A$1:$O$36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36" i="1"/>
  <c r="G8" i="1" l="1"/>
  <c r="M14" i="1" l="1"/>
  <c r="L14" i="1"/>
</calcChain>
</file>

<file path=xl/sharedStrings.xml><?xml version="1.0" encoding="utf-8"?>
<sst xmlns="http://schemas.openxmlformats.org/spreadsheetml/2006/main" count="58" uniqueCount="36">
  <si>
    <t>１．収入</t>
    <rPh sb="2" eb="4">
      <t>シュウニュウ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</si>
  <si>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</si>
  <si>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</si>
  <si>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</si>
  <si>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</si>
  <si>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円</t>
    <rPh sb="0" eb="1">
      <t>エン</t>
    </rPh>
    <phoneticPr fontId="2"/>
  </si>
  <si>
    <t>市補助金</t>
    <rPh sb="0" eb="1">
      <t>シ</t>
    </rPh>
    <rPh sb="1" eb="4">
      <t>ホジョキン</t>
    </rPh>
    <phoneticPr fontId="2"/>
  </si>
  <si>
    <t>計</t>
    <rPh sb="0" eb="1">
      <t>ケイ</t>
    </rPh>
    <phoneticPr fontId="2"/>
  </si>
  <si>
    <t>２．支出</t>
    <rPh sb="2" eb="4">
      <t>シシュツ</t>
    </rPh>
    <phoneticPr fontId="2"/>
  </si>
  <si>
    <t>ほ場管理費　①</t>
    <rPh sb="1" eb="2">
      <t>ジョウ</t>
    </rPh>
    <rPh sb="2" eb="5">
      <t>カンリヒ</t>
    </rPh>
    <phoneticPr fontId="2"/>
  </si>
  <si>
    <t>共同取組活動費　②</t>
    <rPh sb="0" eb="2">
      <t>キョウドウ</t>
    </rPh>
    <rPh sb="2" eb="4">
      <t>トリクミ</t>
    </rPh>
    <rPh sb="4" eb="6">
      <t>カツドウ</t>
    </rPh>
    <rPh sb="6" eb="7">
      <t>ヒ</t>
    </rPh>
    <phoneticPr fontId="2"/>
  </si>
  <si>
    <t>役員報酬</t>
  </si>
  <si>
    <t>代表</t>
    <rPh sb="0" eb="2">
      <t>ダイヒョウ</t>
    </rPh>
    <phoneticPr fontId="2"/>
  </si>
  <si>
    <t>会計</t>
    <rPh sb="0" eb="2">
      <t>カイケイ</t>
    </rPh>
    <phoneticPr fontId="2"/>
  </si>
  <si>
    <t>監査</t>
    <rPh sb="0" eb="2">
      <t>カンサ</t>
    </rPh>
    <phoneticPr fontId="2"/>
  </si>
  <si>
    <t>書記</t>
    <rPh sb="0" eb="2">
      <t>ショキ</t>
    </rPh>
    <phoneticPr fontId="2"/>
  </si>
  <si>
    <t>法面点検</t>
    <rPh sb="0" eb="2">
      <t>ノリメン</t>
    </rPh>
    <rPh sb="2" eb="4">
      <t>テンケン</t>
    </rPh>
    <phoneticPr fontId="2"/>
  </si>
  <si>
    <t>共同機械管理</t>
    <rPh sb="0" eb="2">
      <t>キョウドウ</t>
    </rPh>
    <rPh sb="2" eb="4">
      <t>キカイ</t>
    </rPh>
    <rPh sb="4" eb="6">
      <t>カンリ</t>
    </rPh>
    <phoneticPr fontId="2"/>
  </si>
  <si>
    <t>水利管理</t>
    <rPh sb="0" eb="2">
      <t>スイリ</t>
    </rPh>
    <rPh sb="2" eb="4">
      <t>カンリ</t>
    </rPh>
    <phoneticPr fontId="2"/>
  </si>
  <si>
    <t>団地担当</t>
    <rPh sb="0" eb="2">
      <t>ダンチ</t>
    </rPh>
    <rPh sb="2" eb="4">
      <t>タントウ</t>
    </rPh>
    <phoneticPr fontId="2"/>
  </si>
  <si>
    <t>研修会等費</t>
  </si>
  <si>
    <t>道水路管理費</t>
    <phoneticPr fontId="2"/>
  </si>
  <si>
    <t>うち道水路整備費</t>
    <rPh sb="2" eb="3">
      <t>ドウ</t>
    </rPh>
    <rPh sb="3" eb="5">
      <t>スイロ</t>
    </rPh>
    <phoneticPr fontId="2"/>
  </si>
  <si>
    <t>農地管理費</t>
  </si>
  <si>
    <t>うち農地整備費</t>
  </si>
  <si>
    <t>鳥獣害防止対策費</t>
  </si>
  <si>
    <t>共同利用機械購入等費</t>
  </si>
  <si>
    <t>共同利用施設整備等費</t>
  </si>
  <si>
    <t>多面的機能増進活動費</t>
  </si>
  <si>
    <t>その他（事務費等）</t>
  </si>
  <si>
    <t>積立</t>
    <rPh sb="0" eb="2">
      <t>ツミタテ</t>
    </rPh>
    <phoneticPr fontId="2"/>
  </si>
  <si>
    <t>計　①+②</t>
    <rPh sb="0" eb="1">
      <t>ケイ</t>
    </rPh>
    <phoneticPr fontId="2"/>
  </si>
  <si>
    <t>※参考様式</t>
  </si>
  <si>
    <t>収 支 予 算（決算） 書　　</t>
    <rPh sb="0" eb="1">
      <t>オサム</t>
    </rPh>
    <rPh sb="2" eb="3">
      <t>シ</t>
    </rPh>
    <rPh sb="4" eb="5">
      <t>ヨ</t>
    </rPh>
    <rPh sb="6" eb="7">
      <t>サン</t>
    </rPh>
    <rPh sb="8" eb="10">
      <t>ケッサン</t>
    </rPh>
    <rPh sb="12" eb="13">
      <t>ショ</t>
    </rPh>
    <phoneticPr fontId="2"/>
  </si>
  <si>
    <t>○○を購入のため・水路の修繕のためなど・・・</t>
    <rPh sb="3" eb="5">
      <t>コウニュウ</t>
    </rPh>
    <rPh sb="9" eb="11">
      <t>スイロ</t>
    </rPh>
    <rPh sb="12" eb="14">
      <t>シュウゼン</t>
    </rPh>
    <phoneticPr fontId="2"/>
  </si>
  <si>
    <t>繰越（決算時のみ）</t>
    <rPh sb="0" eb="2">
      <t>クリコシ</t>
    </rPh>
    <rPh sb="3" eb="5">
      <t>ケッサン</t>
    </rPh>
    <rPh sb="5" eb="6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</si>
</sst>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38" fontId="6" fillId="0" borderId="8" xfId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176" fontId="7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22</xdr:row>
      <xdr:rowOff>38100</xdr:rowOff>
    </xdr:from>
    <xdr:to>
      <xdr:col>15</xdr:col>
      <xdr:colOff>571501</xdr:colOff>
      <xdr:row>33</xdr:row>
      <xdr:rowOff>285750</xdr:rowOff>
    </xdr:to>
    <xdr:sp macro="" textlink="">
      <xdr:nvSpPr>
        <xdr:cNvPr id="2" name="下矢印 1"/>
        <xdr:cNvSpPr/>
      </xdr:nvSpPr>
      <xdr:spPr>
        <a:xfrm>
          <a:off x="5619750" y="6553200"/>
          <a:ext cx="542926" cy="343852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具体的に記入してください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5991;&#26360;&#12501;&#12457;&#12523;&#12480;/2021&#24180;&#24230;/120_&#30044;&#29987;&#36786;&#25919;&#35506;/&#36786;&#25919;&#20225;&#30011;&#20418;/&#9313;&#65330;&#65299;&#35036;&#21161;&#37329;&#20132;&#20184;&#30003;&#35531;&#12288;&#12501;&#12457;&#12540;&#12510;&#12483;&#12488;/&#65330;3/&#65330;3.4.19&#9733;&#9312;&#24046;&#12375;&#36796;&#12415;&#21360;&#21047;&#20196;&#21644;3&#24180;&#24230;&#12487;&#12540;&#12479;&#12288;&#20013;&#23665;&#38291;&#30003;&#35531;&#12487;&#12540;&#12479;&#12392;&#12498;&#12450;&#12522;&#12531;&#12464;&#24460;&#12398;&#20986;&#32013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者DB"/>
      <sheetName val="申請DB"/>
      <sheetName val="事業計画書"/>
      <sheetName val="収支予算書 "/>
      <sheetName val="事業実績"/>
      <sheetName val="実績DB"/>
      <sheetName val="収支決算書　"/>
      <sheetName val="実績"/>
      <sheetName val="中内竪"/>
      <sheetName val="北昌明寺"/>
      <sheetName val="西川北　"/>
      <sheetName val="東川北"/>
      <sheetName val="牧之原"/>
      <sheetName val="苧畑"/>
      <sheetName val="下大河平"/>
      <sheetName val="出水"/>
      <sheetName val="事業実績書 (2)"/>
      <sheetName val="事業実績書"/>
      <sheetName val="収支決算書"/>
      <sheetName val="災害復旧計画"/>
    </sheetNames>
    <sheetDataSet>
      <sheetData sheetId="0"/>
      <sheetData sheetId="1">
        <row r="7">
          <cell r="A7">
            <v>1</v>
          </cell>
          <cell r="B7" t="str">
            <v>中内竪地区</v>
          </cell>
          <cell r="C7" t="str">
            <v>内竪1番地ほか129筆</v>
          </cell>
          <cell r="D7">
            <v>120</v>
          </cell>
          <cell r="E7">
            <v>67824</v>
          </cell>
          <cell r="F7">
            <v>116279</v>
          </cell>
          <cell r="H7">
            <v>29</v>
          </cell>
          <cell r="K7">
            <v>203051</v>
          </cell>
          <cell r="L7">
            <v>2354536</v>
          </cell>
          <cell r="M7">
            <v>1424304</v>
          </cell>
          <cell r="N7">
            <v>930232</v>
          </cell>
          <cell r="R7">
            <v>2557587</v>
          </cell>
          <cell r="S7">
            <v>1177268</v>
          </cell>
          <cell r="T7">
            <v>260000</v>
          </cell>
          <cell r="U7">
            <v>160000</v>
          </cell>
          <cell r="V7">
            <v>1</v>
          </cell>
          <cell r="W7">
            <v>50000</v>
          </cell>
          <cell r="X7">
            <v>1</v>
          </cell>
          <cell r="Y7">
            <v>50000</v>
          </cell>
          <cell r="AH7">
            <v>2</v>
          </cell>
          <cell r="AI7">
            <v>60000</v>
          </cell>
          <cell r="AW7" t="str">
            <v>鳥獣害対策の補修・交換</v>
          </cell>
          <cell r="AX7">
            <v>100000</v>
          </cell>
          <cell r="AZ7">
            <v>1437268</v>
          </cell>
        </row>
        <row r="8">
          <cell r="A8">
            <v>2</v>
          </cell>
          <cell r="B8" t="str">
            <v>北昌明寺地区</v>
          </cell>
          <cell r="C8" t="str">
            <v>昌明寺975-9ほか255筆</v>
          </cell>
          <cell r="D8">
            <v>256</v>
          </cell>
          <cell r="E8">
            <v>136523</v>
          </cell>
          <cell r="H8">
            <v>19</v>
          </cell>
          <cell r="K8">
            <v>323826</v>
          </cell>
          <cell r="L8">
            <v>2866983</v>
          </cell>
          <cell r="M8">
            <v>2866983</v>
          </cell>
          <cell r="N8">
            <v>0</v>
          </cell>
          <cell r="R8">
            <v>3190809</v>
          </cell>
          <cell r="S8">
            <v>1433491.5</v>
          </cell>
          <cell r="T8">
            <v>220000</v>
          </cell>
          <cell r="U8">
            <v>120000</v>
          </cell>
          <cell r="V8">
            <v>1</v>
          </cell>
          <cell r="W8">
            <v>50000</v>
          </cell>
          <cell r="X8">
            <v>1</v>
          </cell>
          <cell r="Y8">
            <v>30000</v>
          </cell>
          <cell r="Z8">
            <v>1</v>
          </cell>
          <cell r="AA8">
            <v>30000</v>
          </cell>
          <cell r="AF8">
            <v>2</v>
          </cell>
          <cell r="AG8">
            <v>10000</v>
          </cell>
          <cell r="AW8" t="str">
            <v>棚田ブランド米販売の資材購入</v>
          </cell>
          <cell r="AX8">
            <v>100000</v>
          </cell>
          <cell r="AZ8">
            <v>1653491.5</v>
          </cell>
        </row>
        <row r="9">
          <cell r="A9">
            <v>3</v>
          </cell>
          <cell r="B9" t="str">
            <v>西川北地区</v>
          </cell>
          <cell r="C9" t="str">
            <v>西川北961ほか143筆</v>
          </cell>
          <cell r="D9">
            <v>144</v>
          </cell>
          <cell r="E9">
            <v>102117</v>
          </cell>
          <cell r="F9">
            <v>70813</v>
          </cell>
          <cell r="H9">
            <v>35</v>
          </cell>
          <cell r="K9">
            <v>132674</v>
          </cell>
          <cell r="L9">
            <v>2710961</v>
          </cell>
          <cell r="M9">
            <v>2144457</v>
          </cell>
          <cell r="N9">
            <v>566504</v>
          </cell>
          <cell r="R9">
            <v>2843635</v>
          </cell>
          <cell r="S9">
            <v>1355480.5</v>
          </cell>
          <cell r="T9">
            <v>115000</v>
          </cell>
          <cell r="U9">
            <v>115000</v>
          </cell>
          <cell r="V9">
            <v>1</v>
          </cell>
          <cell r="W9">
            <v>30000</v>
          </cell>
          <cell r="X9">
            <v>1</v>
          </cell>
          <cell r="Y9">
            <v>30000</v>
          </cell>
          <cell r="Z9">
            <v>1</v>
          </cell>
          <cell r="AA9">
            <v>30000</v>
          </cell>
          <cell r="AJ9">
            <v>5</v>
          </cell>
          <cell r="AK9">
            <v>25000</v>
          </cell>
          <cell r="AZ9">
            <v>1470480.5</v>
          </cell>
        </row>
        <row r="10">
          <cell r="A10">
            <v>4</v>
          </cell>
          <cell r="B10" t="str">
            <v>東川北地区</v>
          </cell>
          <cell r="C10" t="str">
            <v>東川北139-1ほか102筆</v>
          </cell>
          <cell r="D10">
            <v>103</v>
          </cell>
          <cell r="E10">
            <v>91204</v>
          </cell>
          <cell r="H10">
            <v>15</v>
          </cell>
          <cell r="K10">
            <v>362079</v>
          </cell>
          <cell r="L10">
            <v>1915284</v>
          </cell>
          <cell r="M10">
            <v>1915284</v>
          </cell>
          <cell r="N10">
            <v>0</v>
          </cell>
          <cell r="R10">
            <v>2277363</v>
          </cell>
          <cell r="S10">
            <v>957642</v>
          </cell>
          <cell r="T10">
            <v>1445025</v>
          </cell>
          <cell r="U10">
            <v>110000</v>
          </cell>
          <cell r="V10">
            <v>1</v>
          </cell>
          <cell r="W10">
            <v>50000</v>
          </cell>
          <cell r="X10">
            <v>1</v>
          </cell>
          <cell r="Y10">
            <v>50000</v>
          </cell>
          <cell r="AF10">
            <v>2</v>
          </cell>
          <cell r="AG10">
            <v>10000</v>
          </cell>
          <cell r="AW10" t="str">
            <v>共同利用機械購入予定</v>
          </cell>
          <cell r="AX10">
            <v>1335025</v>
          </cell>
          <cell r="AZ10">
            <v>2402667</v>
          </cell>
        </row>
        <row r="11">
          <cell r="A11">
            <v>5</v>
          </cell>
          <cell r="B11" t="str">
            <v>牧之原地区</v>
          </cell>
          <cell r="C11" t="str">
            <v>榎田520ほか22筆</v>
          </cell>
          <cell r="D11">
            <v>23</v>
          </cell>
          <cell r="E11">
            <v>15033</v>
          </cell>
          <cell r="H11">
            <v>4</v>
          </cell>
          <cell r="K11">
            <v>15363</v>
          </cell>
          <cell r="L11">
            <v>315693</v>
          </cell>
          <cell r="M11">
            <v>315693</v>
          </cell>
          <cell r="N11">
            <v>0</v>
          </cell>
          <cell r="R11">
            <v>331056</v>
          </cell>
          <cell r="S11">
            <v>119963.34</v>
          </cell>
          <cell r="T11">
            <v>110000</v>
          </cell>
          <cell r="U11">
            <v>10000</v>
          </cell>
          <cell r="V11">
            <v>1</v>
          </cell>
          <cell r="W11">
            <v>5000</v>
          </cell>
          <cell r="X11">
            <v>1</v>
          </cell>
          <cell r="Y11">
            <v>5000</v>
          </cell>
          <cell r="AW11" t="str">
            <v>用水路取水口改修</v>
          </cell>
          <cell r="AX11">
            <v>100000</v>
          </cell>
          <cell r="AZ11">
            <v>229963.34</v>
          </cell>
        </row>
        <row r="12">
          <cell r="A12">
            <v>6</v>
          </cell>
          <cell r="B12" t="str">
            <v>苧畑地区</v>
          </cell>
          <cell r="C12" t="str">
            <v>坂元1382ほか247筆</v>
          </cell>
          <cell r="D12">
            <v>248</v>
          </cell>
          <cell r="E12">
            <v>244373</v>
          </cell>
          <cell r="F12">
            <v>114622</v>
          </cell>
          <cell r="H12">
            <v>33</v>
          </cell>
          <cell r="K12">
            <v>438745</v>
          </cell>
          <cell r="L12">
            <v>6048809</v>
          </cell>
          <cell r="M12">
            <v>5131833</v>
          </cell>
          <cell r="N12">
            <v>916976</v>
          </cell>
          <cell r="R12">
            <v>6487554</v>
          </cell>
          <cell r="S12">
            <v>4839047.2</v>
          </cell>
          <cell r="T12">
            <v>232000</v>
          </cell>
          <cell r="U12">
            <v>132000</v>
          </cell>
          <cell r="V12">
            <v>1</v>
          </cell>
          <cell r="W12">
            <v>44000</v>
          </cell>
          <cell r="X12">
            <v>1</v>
          </cell>
          <cell r="Y12">
            <v>36000</v>
          </cell>
          <cell r="AA12">
            <v>24000</v>
          </cell>
          <cell r="AC12">
            <v>28000</v>
          </cell>
          <cell r="AW12" t="str">
            <v>農薬散布用ドローン</v>
          </cell>
          <cell r="AX12">
            <v>100000</v>
          </cell>
          <cell r="AZ12">
            <v>5071047.2</v>
          </cell>
        </row>
        <row r="13">
          <cell r="A13">
            <v>7</v>
          </cell>
          <cell r="B13" t="str">
            <v>下大河平地区</v>
          </cell>
          <cell r="C13" t="str">
            <v>大河平565-1ほか50筆</v>
          </cell>
          <cell r="D13">
            <v>51</v>
          </cell>
          <cell r="E13">
            <v>62904</v>
          </cell>
          <cell r="F13">
            <v>7576</v>
          </cell>
          <cell r="H13">
            <v>19</v>
          </cell>
          <cell r="K13">
            <v>29295</v>
          </cell>
          <cell r="L13">
            <v>1381592</v>
          </cell>
          <cell r="M13">
            <v>1320984</v>
          </cell>
          <cell r="N13">
            <v>60608</v>
          </cell>
          <cell r="R13">
            <v>1410887</v>
          </cell>
          <cell r="S13">
            <v>690796</v>
          </cell>
          <cell r="T13">
            <v>210000</v>
          </cell>
          <cell r="U13">
            <v>160000</v>
          </cell>
          <cell r="V13">
            <v>1</v>
          </cell>
          <cell r="W13">
            <v>50000</v>
          </cell>
          <cell r="X13">
            <v>1</v>
          </cell>
          <cell r="Y13">
            <v>50000</v>
          </cell>
          <cell r="Z13">
            <v>1</v>
          </cell>
          <cell r="AA13">
            <v>30000</v>
          </cell>
          <cell r="AC13">
            <v>30000</v>
          </cell>
          <cell r="AW13" t="str">
            <v>農道補修</v>
          </cell>
          <cell r="AX13">
            <v>50000</v>
          </cell>
          <cell r="AZ13">
            <v>900796</v>
          </cell>
        </row>
        <row r="14">
          <cell r="A14">
            <v>8</v>
          </cell>
          <cell r="B14" t="str">
            <v>出水地区</v>
          </cell>
          <cell r="C14" t="str">
            <v>末永2941ほか77筆</v>
          </cell>
          <cell r="D14">
            <v>78</v>
          </cell>
          <cell r="E14">
            <v>71272</v>
          </cell>
          <cell r="F14">
            <v>46811</v>
          </cell>
          <cell r="H14">
            <v>15</v>
          </cell>
          <cell r="K14">
            <v>101167</v>
          </cell>
          <cell r="L14">
            <v>1871200</v>
          </cell>
          <cell r="M14">
            <v>1496712</v>
          </cell>
          <cell r="N14">
            <v>374488</v>
          </cell>
          <cell r="R14">
            <v>1972367</v>
          </cell>
          <cell r="S14">
            <v>1122720</v>
          </cell>
          <cell r="T14">
            <v>105000</v>
          </cell>
          <cell r="U14">
            <v>105000</v>
          </cell>
          <cell r="V14">
            <v>1</v>
          </cell>
          <cell r="W14">
            <v>25000</v>
          </cell>
          <cell r="X14">
            <v>1</v>
          </cell>
          <cell r="Y14">
            <v>50000</v>
          </cell>
          <cell r="AB14">
            <v>1</v>
          </cell>
          <cell r="AC14">
            <v>15000</v>
          </cell>
          <cell r="AD14">
            <v>1</v>
          </cell>
          <cell r="AE14">
            <v>15000</v>
          </cell>
          <cell r="AX14">
            <v>0</v>
          </cell>
          <cell r="AZ14">
            <v>1227720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9"/>
  <sheetViews>
    <sheetView showZeros="0" tabSelected="1" view="pageBreakPreview" topLeftCell="A18" zoomScaleNormal="100" zoomScaleSheetLayoutView="100" workbookViewId="0">
      <selection activeCell="V33" sqref="V33"/>
    </sheetView>
  </sheetViews>
  <sheetFormatPr defaultRowHeight="20.100000000000001" customHeight="1" x14ac:dyDescent="0.4"/>
  <cols>
    <col min="1" max="9" width="4.625" style="1" customWidth="1"/>
    <col min="10" max="10" width="3.625" style="1" customWidth="1"/>
    <col min="11" max="11" width="5.625" style="2" customWidth="1"/>
    <col min="12" max="12" width="5.625" style="1" customWidth="1"/>
    <col min="13" max="13" width="4.25" style="1" customWidth="1"/>
    <col min="14" max="14" width="5.625" style="1" hidden="1" customWidth="1"/>
    <col min="15" max="15" width="12.625" style="1" customWidth="1"/>
    <col min="16" max="16" width="22.5" style="1" customWidth="1"/>
    <col min="17" max="16384" width="9" style="1"/>
  </cols>
  <sheetData>
    <row r="1" spans="1:16" ht="39.950000000000003" customHeight="1" x14ac:dyDescent="0.4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</row>
    <row r="2" spans="1:16" ht="20.10000000000000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M2" s="9"/>
      <c r="N2" s="9"/>
      <c r="O2" s="9" t="s">
        <v>32</v>
      </c>
    </row>
    <row r="3" spans="1:16" ht="20.100000000000001" customHeight="1" x14ac:dyDescent="0.4">
      <c r="A3" s="10" t="s">
        <v>0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7"/>
    </row>
    <row r="4" spans="1:16" ht="24.95" customHeight="1" x14ac:dyDescent="0.4">
      <c r="A4" s="30" t="s">
        <v>1</v>
      </c>
      <c r="B4" s="31"/>
      <c r="C4" s="31"/>
      <c r="D4" s="31"/>
      <c r="E4" s="31"/>
      <c r="F4" s="32"/>
      <c r="G4" s="33" t="s">
        <v>2</v>
      </c>
      <c r="H4" s="34"/>
      <c r="I4" s="34"/>
      <c r="J4" s="35"/>
      <c r="K4" s="30" t="s">
        <v>3</v>
      </c>
      <c r="L4" s="31"/>
      <c r="M4" s="31"/>
      <c r="N4" s="31"/>
      <c r="O4" s="32"/>
    </row>
    <row r="5" spans="1:16" ht="24.95" customHeight="1" x14ac:dyDescent="0.4">
      <c r="A5" s="36" t="s">
        <v>4</v>
      </c>
      <c r="B5" s="37"/>
      <c r="C5" s="37"/>
      <c r="D5" s="37"/>
      <c r="E5" s="37"/>
      <c r="F5" s="38"/>
      <c r="G5" s="39">
        <v>1000</v>
      </c>
      <c r="H5" s="40"/>
      <c r="I5" s="40"/>
      <c r="J5" s="11" t="s">
        <v>5</v>
      </c>
      <c r="K5" s="30"/>
      <c r="L5" s="31"/>
      <c r="M5" s="31"/>
      <c r="N5" s="31"/>
      <c r="O5" s="32"/>
    </row>
    <row r="6" spans="1:16" ht="24.95" customHeight="1" x14ac:dyDescent="0.4">
      <c r="A6" s="36" t="s">
        <v>6</v>
      </c>
      <c r="B6" s="37"/>
      <c r="C6" s="37"/>
      <c r="D6" s="37"/>
      <c r="E6" s="37"/>
      <c r="F6" s="38"/>
      <c r="G6" s="41">
        <v>100000</v>
      </c>
      <c r="H6" s="42"/>
      <c r="I6" s="42"/>
      <c r="J6" s="11" t="s">
        <v>5</v>
      </c>
      <c r="K6" s="30"/>
      <c r="L6" s="31"/>
      <c r="M6" s="31"/>
      <c r="N6" s="31"/>
      <c r="O6" s="32"/>
    </row>
    <row r="7" spans="1:16" ht="24.95" customHeight="1" x14ac:dyDescent="0.4">
      <c r="A7" s="36"/>
      <c r="B7" s="37"/>
      <c r="C7" s="37"/>
      <c r="D7" s="37"/>
      <c r="E7" s="37"/>
      <c r="F7" s="38"/>
      <c r="G7" s="41"/>
      <c r="H7" s="42"/>
      <c r="I7" s="42"/>
      <c r="J7" s="11"/>
      <c r="K7" s="30"/>
      <c r="L7" s="31"/>
      <c r="M7" s="31"/>
      <c r="N7" s="31"/>
      <c r="O7" s="32"/>
    </row>
    <row r="8" spans="1:16" ht="24.95" customHeight="1" x14ac:dyDescent="0.4">
      <c r="A8" s="30" t="s">
        <v>7</v>
      </c>
      <c r="B8" s="31"/>
      <c r="C8" s="31"/>
      <c r="D8" s="31"/>
      <c r="E8" s="31"/>
      <c r="F8" s="32"/>
      <c r="G8" s="41">
        <f>G5+G6</f>
        <v>101000</v>
      </c>
      <c r="H8" s="42"/>
      <c r="I8" s="42"/>
      <c r="J8" s="11" t="s">
        <v>5</v>
      </c>
      <c r="K8" s="30"/>
      <c r="L8" s="31"/>
      <c r="M8" s="31"/>
      <c r="N8" s="31"/>
      <c r="O8" s="32"/>
    </row>
    <row r="9" spans="1:16" ht="25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</row>
    <row r="10" spans="1:16" ht="20.100000000000001" customHeight="1" x14ac:dyDescent="0.4">
      <c r="A10" s="10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7"/>
    </row>
    <row r="11" spans="1:16" ht="24.95" customHeight="1" x14ac:dyDescent="0.4">
      <c r="A11" s="30" t="s">
        <v>1</v>
      </c>
      <c r="B11" s="31"/>
      <c r="C11" s="31"/>
      <c r="D11" s="31"/>
      <c r="E11" s="31"/>
      <c r="F11" s="32"/>
      <c r="G11" s="33" t="s">
        <v>2</v>
      </c>
      <c r="H11" s="34"/>
      <c r="I11" s="34"/>
      <c r="J11" s="35"/>
      <c r="K11" s="30" t="s">
        <v>3</v>
      </c>
      <c r="L11" s="31"/>
      <c r="M11" s="31"/>
      <c r="N11" s="31"/>
      <c r="O11" s="32"/>
    </row>
    <row r="12" spans="1:16" ht="24.95" customHeight="1" x14ac:dyDescent="0.4">
      <c r="A12" s="36" t="s">
        <v>9</v>
      </c>
      <c r="B12" s="37"/>
      <c r="C12" s="37"/>
      <c r="D12" s="37"/>
      <c r="E12" s="37"/>
      <c r="F12" s="38"/>
      <c r="G12" s="41"/>
      <c r="H12" s="42"/>
      <c r="I12" s="42"/>
      <c r="J12" s="11" t="s">
        <v>5</v>
      </c>
      <c r="K12" s="30"/>
      <c r="L12" s="31"/>
      <c r="M12" s="31"/>
      <c r="N12" s="31"/>
      <c r="O12" s="32"/>
    </row>
    <row r="13" spans="1:16" ht="24.95" customHeight="1" x14ac:dyDescent="0.4">
      <c r="A13" s="43" t="s">
        <v>10</v>
      </c>
      <c r="B13" s="44"/>
      <c r="C13" s="44"/>
      <c r="D13" s="44"/>
      <c r="E13" s="44"/>
      <c r="F13" s="45"/>
      <c r="G13" s="41"/>
      <c r="H13" s="42"/>
      <c r="I13" s="42"/>
      <c r="J13" s="11" t="s">
        <v>5</v>
      </c>
      <c r="K13" s="46"/>
      <c r="L13" s="47"/>
      <c r="M13" s="47"/>
      <c r="N13" s="47"/>
      <c r="O13" s="48"/>
    </row>
    <row r="14" spans="1:16" ht="18.75" customHeight="1" x14ac:dyDescent="0.4">
      <c r="A14" s="12"/>
      <c r="B14" s="61" t="s">
        <v>11</v>
      </c>
      <c r="C14" s="62"/>
      <c r="D14" s="47"/>
      <c r="E14" s="47"/>
      <c r="F14" s="48"/>
      <c r="G14" s="73">
        <f>O14+O15+O16+O17+O18+O19+O20+O21+O22</f>
        <v>0</v>
      </c>
      <c r="H14" s="74"/>
      <c r="I14" s="74"/>
      <c r="J14" s="79" t="s">
        <v>5</v>
      </c>
      <c r="K14" s="69" t="s">
        <v>12</v>
      </c>
      <c r="L14" s="69" t="e">
        <f>VLOOKUP(#REF!,[1]申請DB!$A$7:$AZ$14,2,FALSE)</f>
        <v>#REF!</v>
      </c>
      <c r="M14" s="69" t="e">
        <f>VLOOKUP(#REF!,[1]申請DB!$A$7:$AZ$14,2,FALSE)</f>
        <v>#REF!</v>
      </c>
      <c r="N14" s="13"/>
      <c r="O14" s="14"/>
      <c r="P14" s="3"/>
    </row>
    <row r="15" spans="1:16" ht="21.75" customHeight="1" x14ac:dyDescent="0.4">
      <c r="A15" s="12"/>
      <c r="B15" s="63"/>
      <c r="C15" s="64"/>
      <c r="D15" s="64"/>
      <c r="E15" s="64"/>
      <c r="F15" s="65"/>
      <c r="G15" s="75"/>
      <c r="H15" s="76"/>
      <c r="I15" s="76"/>
      <c r="J15" s="80"/>
      <c r="K15" s="49" t="s">
        <v>13</v>
      </c>
      <c r="L15" s="50"/>
      <c r="M15" s="50"/>
      <c r="N15" s="13"/>
      <c r="O15" s="14"/>
      <c r="P15" s="4"/>
    </row>
    <row r="16" spans="1:16" ht="21.75" customHeight="1" x14ac:dyDescent="0.4">
      <c r="A16" s="12"/>
      <c r="B16" s="63"/>
      <c r="C16" s="64"/>
      <c r="D16" s="64"/>
      <c r="E16" s="64"/>
      <c r="F16" s="65"/>
      <c r="G16" s="75"/>
      <c r="H16" s="76"/>
      <c r="I16" s="76"/>
      <c r="J16" s="80"/>
      <c r="K16" s="49" t="s">
        <v>14</v>
      </c>
      <c r="L16" s="50"/>
      <c r="M16" s="50"/>
      <c r="N16" s="13"/>
      <c r="O16" s="14"/>
      <c r="P16" s="4"/>
    </row>
    <row r="17" spans="1:16" ht="21.75" customHeight="1" x14ac:dyDescent="0.4">
      <c r="A17" s="12"/>
      <c r="B17" s="63"/>
      <c r="C17" s="64"/>
      <c r="D17" s="64"/>
      <c r="E17" s="64"/>
      <c r="F17" s="65"/>
      <c r="G17" s="75"/>
      <c r="H17" s="76"/>
      <c r="I17" s="76"/>
      <c r="J17" s="80"/>
      <c r="K17" s="49" t="s">
        <v>15</v>
      </c>
      <c r="L17" s="50"/>
      <c r="M17" s="50"/>
      <c r="N17" s="13"/>
      <c r="O17" s="14"/>
      <c r="P17" s="4"/>
    </row>
    <row r="18" spans="1:16" ht="21.75" customHeight="1" x14ac:dyDescent="0.4">
      <c r="A18" s="12"/>
      <c r="B18" s="63"/>
      <c r="C18" s="64"/>
      <c r="D18" s="64"/>
      <c r="E18" s="64"/>
      <c r="F18" s="65"/>
      <c r="G18" s="75"/>
      <c r="H18" s="76"/>
      <c r="I18" s="76"/>
      <c r="J18" s="80"/>
      <c r="K18" s="49" t="s">
        <v>16</v>
      </c>
      <c r="L18" s="50"/>
      <c r="M18" s="50"/>
      <c r="N18" s="13"/>
      <c r="O18" s="14"/>
      <c r="P18" s="4"/>
    </row>
    <row r="19" spans="1:16" ht="22.5" customHeight="1" x14ac:dyDescent="0.4">
      <c r="A19" s="12"/>
      <c r="B19" s="63"/>
      <c r="C19" s="64"/>
      <c r="D19" s="64"/>
      <c r="E19" s="64"/>
      <c r="F19" s="65"/>
      <c r="G19" s="75"/>
      <c r="H19" s="76"/>
      <c r="I19" s="76"/>
      <c r="J19" s="80"/>
      <c r="K19" s="49" t="s">
        <v>17</v>
      </c>
      <c r="L19" s="50"/>
      <c r="M19" s="50"/>
      <c r="N19" s="13"/>
      <c r="O19" s="14"/>
      <c r="P19" s="4"/>
    </row>
    <row r="20" spans="1:16" ht="21" customHeight="1" x14ac:dyDescent="0.4">
      <c r="A20" s="12"/>
      <c r="B20" s="63"/>
      <c r="C20" s="64"/>
      <c r="D20" s="64"/>
      <c r="E20" s="64"/>
      <c r="F20" s="65"/>
      <c r="G20" s="75"/>
      <c r="H20" s="76"/>
      <c r="I20" s="76"/>
      <c r="J20" s="80"/>
      <c r="K20" s="49" t="s">
        <v>14</v>
      </c>
      <c r="L20" s="50"/>
      <c r="M20" s="50"/>
      <c r="N20" s="13"/>
      <c r="O20" s="14"/>
      <c r="P20" s="4"/>
    </row>
    <row r="21" spans="1:16" ht="21.75" customHeight="1" x14ac:dyDescent="0.4">
      <c r="A21" s="12"/>
      <c r="B21" s="63"/>
      <c r="C21" s="64"/>
      <c r="D21" s="64"/>
      <c r="E21" s="64"/>
      <c r="F21" s="65"/>
      <c r="G21" s="75"/>
      <c r="H21" s="76"/>
      <c r="I21" s="76"/>
      <c r="J21" s="80"/>
      <c r="K21" s="49" t="s">
        <v>18</v>
      </c>
      <c r="L21" s="50"/>
      <c r="M21" s="50"/>
      <c r="N21" s="13"/>
      <c r="O21" s="14"/>
      <c r="P21" s="4"/>
    </row>
    <row r="22" spans="1:16" ht="20.25" customHeight="1" x14ac:dyDescent="0.4">
      <c r="A22" s="12"/>
      <c r="B22" s="66"/>
      <c r="C22" s="67"/>
      <c r="D22" s="67"/>
      <c r="E22" s="67"/>
      <c r="F22" s="68"/>
      <c r="G22" s="77"/>
      <c r="H22" s="78"/>
      <c r="I22" s="78"/>
      <c r="J22" s="81"/>
      <c r="K22" s="49" t="s">
        <v>19</v>
      </c>
      <c r="L22" s="50"/>
      <c r="M22" s="50"/>
      <c r="N22" s="13"/>
      <c r="O22" s="14"/>
      <c r="P22" s="4"/>
    </row>
    <row r="23" spans="1:16" ht="24.95" customHeight="1" x14ac:dyDescent="0.4">
      <c r="A23" s="12"/>
      <c r="B23" s="51" t="s">
        <v>20</v>
      </c>
      <c r="C23" s="52"/>
      <c r="D23" s="37"/>
      <c r="E23" s="37"/>
      <c r="F23" s="38"/>
      <c r="G23" s="41"/>
      <c r="H23" s="42"/>
      <c r="I23" s="42"/>
      <c r="J23" s="11" t="s">
        <v>5</v>
      </c>
      <c r="K23" s="53"/>
      <c r="L23" s="54"/>
      <c r="M23" s="54"/>
      <c r="N23" s="54"/>
      <c r="O23" s="55"/>
    </row>
    <row r="24" spans="1:16" ht="24.95" customHeight="1" x14ac:dyDescent="0.4">
      <c r="A24" s="12"/>
      <c r="B24" s="56" t="s">
        <v>21</v>
      </c>
      <c r="C24" s="57"/>
      <c r="D24" s="44"/>
      <c r="E24" s="44"/>
      <c r="F24" s="45"/>
      <c r="G24" s="41"/>
      <c r="H24" s="42"/>
      <c r="I24" s="42"/>
      <c r="J24" s="11" t="s">
        <v>5</v>
      </c>
      <c r="K24" s="58"/>
      <c r="L24" s="59"/>
      <c r="M24" s="59"/>
      <c r="N24" s="59"/>
      <c r="O24" s="60"/>
    </row>
    <row r="25" spans="1:16" ht="24.95" customHeight="1" x14ac:dyDescent="0.4">
      <c r="A25" s="12"/>
      <c r="B25" s="15"/>
      <c r="C25" s="51" t="s">
        <v>22</v>
      </c>
      <c r="D25" s="37"/>
      <c r="E25" s="37"/>
      <c r="F25" s="38"/>
      <c r="G25" s="41"/>
      <c r="H25" s="42"/>
      <c r="I25" s="42"/>
      <c r="J25" s="11" t="s">
        <v>5</v>
      </c>
      <c r="K25" s="58"/>
      <c r="L25" s="59"/>
      <c r="M25" s="59"/>
      <c r="N25" s="59"/>
      <c r="O25" s="60"/>
    </row>
    <row r="26" spans="1:16" ht="24.95" customHeight="1" x14ac:dyDescent="0.4">
      <c r="A26" s="12"/>
      <c r="B26" s="56" t="s">
        <v>23</v>
      </c>
      <c r="C26" s="57"/>
      <c r="D26" s="44"/>
      <c r="E26" s="44"/>
      <c r="F26" s="45"/>
      <c r="G26" s="41"/>
      <c r="H26" s="42"/>
      <c r="I26" s="42"/>
      <c r="J26" s="11" t="s">
        <v>5</v>
      </c>
      <c r="K26" s="58"/>
      <c r="L26" s="59"/>
      <c r="M26" s="59"/>
      <c r="N26" s="59"/>
      <c r="O26" s="60"/>
    </row>
    <row r="27" spans="1:16" ht="24.95" customHeight="1" x14ac:dyDescent="0.4">
      <c r="A27" s="12"/>
      <c r="B27" s="15"/>
      <c r="C27" s="70" t="s">
        <v>24</v>
      </c>
      <c r="D27" s="71"/>
      <c r="E27" s="71"/>
      <c r="F27" s="72"/>
      <c r="G27" s="41"/>
      <c r="H27" s="42"/>
      <c r="I27" s="42"/>
      <c r="J27" s="11" t="s">
        <v>5</v>
      </c>
      <c r="K27" s="58"/>
      <c r="L27" s="59"/>
      <c r="M27" s="59"/>
      <c r="N27" s="59"/>
      <c r="O27" s="60"/>
    </row>
    <row r="28" spans="1:16" ht="24.95" customHeight="1" x14ac:dyDescent="0.4">
      <c r="A28" s="12"/>
      <c r="B28" s="51" t="s">
        <v>25</v>
      </c>
      <c r="C28" s="52"/>
      <c r="D28" s="37"/>
      <c r="E28" s="37"/>
      <c r="F28" s="38"/>
      <c r="G28" s="41"/>
      <c r="H28" s="42"/>
      <c r="I28" s="42"/>
      <c r="J28" s="11" t="s">
        <v>5</v>
      </c>
      <c r="K28" s="58"/>
      <c r="L28" s="59"/>
      <c r="M28" s="59"/>
      <c r="N28" s="59"/>
      <c r="O28" s="60"/>
    </row>
    <row r="29" spans="1:16" ht="24.95" customHeight="1" x14ac:dyDescent="0.4">
      <c r="A29" s="12"/>
      <c r="B29" s="51" t="s">
        <v>26</v>
      </c>
      <c r="C29" s="52"/>
      <c r="D29" s="37"/>
      <c r="E29" s="37"/>
      <c r="F29" s="38"/>
      <c r="G29" s="41"/>
      <c r="H29" s="42"/>
      <c r="I29" s="42"/>
      <c r="J29" s="11" t="s">
        <v>5</v>
      </c>
      <c r="K29" s="58"/>
      <c r="L29" s="59"/>
      <c r="M29" s="59"/>
      <c r="N29" s="59"/>
      <c r="O29" s="60"/>
    </row>
    <row r="30" spans="1:16" ht="24.95" customHeight="1" x14ac:dyDescent="0.4">
      <c r="A30" s="12"/>
      <c r="B30" s="51" t="s">
        <v>27</v>
      </c>
      <c r="C30" s="52"/>
      <c r="D30" s="37"/>
      <c r="E30" s="37"/>
      <c r="F30" s="38"/>
      <c r="G30" s="41"/>
      <c r="H30" s="42"/>
      <c r="I30" s="42"/>
      <c r="J30" s="11" t="s">
        <v>5</v>
      </c>
      <c r="K30" s="58"/>
      <c r="L30" s="59"/>
      <c r="M30" s="59"/>
      <c r="N30" s="59"/>
      <c r="O30" s="60"/>
    </row>
    <row r="31" spans="1:16" ht="24.95" customHeight="1" x14ac:dyDescent="0.4">
      <c r="A31" s="12"/>
      <c r="B31" s="51" t="s">
        <v>28</v>
      </c>
      <c r="C31" s="52"/>
      <c r="D31" s="37"/>
      <c r="E31" s="37"/>
      <c r="F31" s="38"/>
      <c r="G31" s="41"/>
      <c r="H31" s="42"/>
      <c r="I31" s="42"/>
      <c r="J31" s="11" t="s">
        <v>5</v>
      </c>
      <c r="K31" s="58"/>
      <c r="L31" s="59"/>
      <c r="M31" s="59"/>
      <c r="N31" s="59"/>
      <c r="O31" s="60"/>
    </row>
    <row r="32" spans="1:16" ht="24.95" hidden="1" customHeight="1" x14ac:dyDescent="0.4">
      <c r="A32" s="16"/>
      <c r="B32" s="17"/>
      <c r="C32" s="18"/>
      <c r="D32" s="19"/>
      <c r="E32" s="19"/>
      <c r="F32" s="20"/>
      <c r="G32" s="21"/>
      <c r="H32" s="22"/>
      <c r="I32" s="22"/>
      <c r="J32" s="11"/>
      <c r="K32" s="23"/>
      <c r="L32" s="24"/>
      <c r="M32" s="24"/>
      <c r="N32" s="24"/>
      <c r="O32" s="25"/>
    </row>
    <row r="33" spans="1:15" ht="28.5" customHeight="1" x14ac:dyDescent="0.4">
      <c r="A33" s="16"/>
      <c r="B33" s="51" t="s">
        <v>29</v>
      </c>
      <c r="C33" s="52"/>
      <c r="D33" s="37"/>
      <c r="E33" s="37"/>
      <c r="F33" s="38"/>
      <c r="G33" s="91"/>
      <c r="H33" s="92"/>
      <c r="I33" s="92"/>
      <c r="J33" s="26" t="s">
        <v>5</v>
      </c>
      <c r="K33" s="58"/>
      <c r="L33" s="59"/>
      <c r="M33" s="59"/>
      <c r="N33" s="59"/>
      <c r="O33" s="60"/>
    </row>
    <row r="34" spans="1:15" ht="28.5" customHeight="1" x14ac:dyDescent="0.4">
      <c r="A34" s="27"/>
      <c r="B34" s="51" t="s">
        <v>30</v>
      </c>
      <c r="C34" s="52"/>
      <c r="D34" s="37"/>
      <c r="E34" s="37"/>
      <c r="F34" s="38"/>
      <c r="G34" s="41"/>
      <c r="H34" s="42"/>
      <c r="I34" s="42"/>
      <c r="J34" s="11" t="s">
        <v>5</v>
      </c>
      <c r="K34" s="82" t="s">
        <v>34</v>
      </c>
      <c r="L34" s="83"/>
      <c r="M34" s="83"/>
      <c r="N34" s="83"/>
      <c r="O34" s="84"/>
    </row>
    <row r="35" spans="1:15" ht="33" customHeight="1" x14ac:dyDescent="0.4">
      <c r="A35" s="85" t="s">
        <v>35</v>
      </c>
      <c r="B35" s="86"/>
      <c r="C35" s="86"/>
      <c r="D35" s="86"/>
      <c r="E35" s="86"/>
      <c r="F35" s="87"/>
      <c r="G35" s="41"/>
      <c r="H35" s="42"/>
      <c r="I35" s="42"/>
      <c r="J35" s="11" t="s">
        <v>5</v>
      </c>
      <c r="K35" s="88"/>
      <c r="L35" s="89"/>
      <c r="M35" s="89"/>
      <c r="N35" s="89"/>
      <c r="O35" s="90"/>
    </row>
    <row r="36" spans="1:15" ht="24.95" customHeight="1" x14ac:dyDescent="0.4">
      <c r="A36" s="30" t="s">
        <v>31</v>
      </c>
      <c r="B36" s="31"/>
      <c r="C36" s="31"/>
      <c r="D36" s="31"/>
      <c r="E36" s="31"/>
      <c r="F36" s="32"/>
      <c r="G36" s="41">
        <f>SUM(G12,G13)</f>
        <v>0</v>
      </c>
      <c r="H36" s="42"/>
      <c r="I36" s="42"/>
      <c r="J36" s="11" t="s">
        <v>5</v>
      </c>
      <c r="K36" s="30"/>
      <c r="L36" s="31"/>
      <c r="M36" s="31"/>
      <c r="N36" s="31"/>
      <c r="O36" s="32"/>
    </row>
    <row r="38" spans="1:15" ht="20.100000000000001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5"/>
    </row>
    <row r="39" spans="1:15" ht="20.100000000000001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</row>
  </sheetData>
  <mergeCells count="76">
    <mergeCell ref="A36:F36"/>
    <mergeCell ref="G36:I36"/>
    <mergeCell ref="K36:O36"/>
    <mergeCell ref="G14:I22"/>
    <mergeCell ref="J14:J22"/>
    <mergeCell ref="B34:F34"/>
    <mergeCell ref="G34:I34"/>
    <mergeCell ref="K34:O34"/>
    <mergeCell ref="A35:F35"/>
    <mergeCell ref="G35:I35"/>
    <mergeCell ref="K35:O35"/>
    <mergeCell ref="B31:F31"/>
    <mergeCell ref="G31:I31"/>
    <mergeCell ref="K31:O31"/>
    <mergeCell ref="B33:F33"/>
    <mergeCell ref="G33:I33"/>
    <mergeCell ref="K33:O33"/>
    <mergeCell ref="B29:F29"/>
    <mergeCell ref="G29:I29"/>
    <mergeCell ref="K29:O29"/>
    <mergeCell ref="B30:F30"/>
    <mergeCell ref="G30:I30"/>
    <mergeCell ref="K30:O30"/>
    <mergeCell ref="C27:F27"/>
    <mergeCell ref="G27:I27"/>
    <mergeCell ref="K27:O27"/>
    <mergeCell ref="B28:F28"/>
    <mergeCell ref="G28:I28"/>
    <mergeCell ref="K28:O28"/>
    <mergeCell ref="C25:F25"/>
    <mergeCell ref="G25:I25"/>
    <mergeCell ref="K25:O25"/>
    <mergeCell ref="B26:F26"/>
    <mergeCell ref="G26:I26"/>
    <mergeCell ref="K26:O26"/>
    <mergeCell ref="K22:M22"/>
    <mergeCell ref="B23:F23"/>
    <mergeCell ref="G23:I23"/>
    <mergeCell ref="K23:O23"/>
    <mergeCell ref="B24:F24"/>
    <mergeCell ref="G24:I24"/>
    <mergeCell ref="K24:O24"/>
    <mergeCell ref="B14:F22"/>
    <mergeCell ref="K14:M14"/>
    <mergeCell ref="K15:M15"/>
    <mergeCell ref="K16:M16"/>
    <mergeCell ref="K17:M17"/>
    <mergeCell ref="K18:M18"/>
    <mergeCell ref="K19:M19"/>
    <mergeCell ref="K20:M20"/>
    <mergeCell ref="K21:M21"/>
    <mergeCell ref="A12:F12"/>
    <mergeCell ref="G12:I12"/>
    <mergeCell ref="K12:O12"/>
    <mergeCell ref="A13:F13"/>
    <mergeCell ref="G13:I13"/>
    <mergeCell ref="K13:O13"/>
    <mergeCell ref="A8:F8"/>
    <mergeCell ref="G8:I8"/>
    <mergeCell ref="K8:O8"/>
    <mergeCell ref="A11:F11"/>
    <mergeCell ref="G11:J11"/>
    <mergeCell ref="K11:O11"/>
    <mergeCell ref="A6:F6"/>
    <mergeCell ref="G6:I6"/>
    <mergeCell ref="K6:O6"/>
    <mergeCell ref="A7:F7"/>
    <mergeCell ref="G7:I7"/>
    <mergeCell ref="K7:O7"/>
    <mergeCell ref="A1:O1"/>
    <mergeCell ref="A4:F4"/>
    <mergeCell ref="G4:J4"/>
    <mergeCell ref="K4:O4"/>
    <mergeCell ref="A5:F5"/>
    <mergeCell ref="G5:I5"/>
    <mergeCell ref="K5:O5"/>
  </mergeCells>
  <phoneticPr fontId="2"/>
  <pageMargins left="1.0629921259842521" right="0.66929133858267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 （決算書）</vt:lpstr>
      <vt:lpstr>'収支予算書 （決算書）'!Print_Area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2021-04-21T23:58:42Z</cp:lastPrinted>
  <dcterms:created xsi:type="dcterms:W3CDTF">2021-04-21T23:47:05Z</dcterms:created>
  <dcterms:modified xsi:type="dcterms:W3CDTF">2021-05-26T07:31:06Z</dcterms:modified>
</cp:coreProperties>
</file>